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ela Geral" sheetId="1" r:id="rId3"/>
    <sheet state="visible" name="Rolezinho" sheetId="2" r:id="rId4"/>
    <sheet state="visible" name="Debate" sheetId="3" r:id="rId5"/>
  </sheets>
  <definedNames>
    <definedName hidden="1" localSheetId="0" name="_xlnm._FilterDatabase">'Tabela Geral'!$A$2:$T$48</definedName>
  </definedNames>
  <calcPr/>
</workbook>
</file>

<file path=xl/sharedStrings.xml><?xml version="1.0" encoding="utf-8"?>
<sst xmlns="http://schemas.openxmlformats.org/spreadsheetml/2006/main" count="417" uniqueCount="215">
  <si>
    <t>T156</t>
  </si>
  <si>
    <t>T30</t>
  </si>
  <si>
    <t>T110</t>
  </si>
  <si>
    <t>T10</t>
  </si>
  <si>
    <t>T60</t>
  </si>
  <si>
    <t>T120</t>
  </si>
  <si>
    <t>T360</t>
  </si>
  <si>
    <t>T400</t>
  </si>
  <si>
    <t>Premiações</t>
  </si>
  <si>
    <t>Nome</t>
  </si>
  <si>
    <t>Cidade - UF</t>
  </si>
  <si>
    <t>Escola</t>
  </si>
  <si>
    <t>Série escolar (em 2017)</t>
  </si>
  <si>
    <t>Notas  F2</t>
  </si>
  <si>
    <t>Rolezinho</t>
  </si>
  <si>
    <t>Debate</t>
  </si>
  <si>
    <t>Q1</t>
  </si>
  <si>
    <t>Q2</t>
  </si>
  <si>
    <t>Q3</t>
  </si>
  <si>
    <t>Q4</t>
  </si>
  <si>
    <t>R-Auto</t>
  </si>
  <si>
    <t>Debate Geral</t>
  </si>
  <si>
    <t>Debate Final</t>
  </si>
  <si>
    <t>Total P</t>
  </si>
  <si>
    <t>Total R</t>
  </si>
  <si>
    <t>Total D</t>
  </si>
  <si>
    <t>TOTAL</t>
  </si>
  <si>
    <t>TOTAL+F2</t>
  </si>
  <si>
    <t>Melhor questão</t>
  </si>
  <si>
    <t>Equipe IOL</t>
  </si>
  <si>
    <t>Artur Corrêa Souza</t>
  </si>
  <si>
    <t>Porto Alegre/RS</t>
  </si>
  <si>
    <t>Colégio Santa Dorotéia</t>
  </si>
  <si>
    <t>3ª série Ensino Médio</t>
  </si>
  <si>
    <t>Rodolfo Ilari 3</t>
  </si>
  <si>
    <t>Ciano C</t>
  </si>
  <si>
    <t>João Henrique Oliveira Fontes</t>
  </si>
  <si>
    <t>Rio de Janeiro/RJ</t>
  </si>
  <si>
    <t xml:space="preserve">Colégio militar do Rio de Janeiro </t>
  </si>
  <si>
    <t>1ª série Ensino Médio</t>
  </si>
  <si>
    <t>Maria Helena de Moura Neves 1</t>
  </si>
  <si>
    <t>Magenta C</t>
  </si>
  <si>
    <t>Brendon Diniz Borck</t>
  </si>
  <si>
    <t>Fortaleza/CE</t>
  </si>
  <si>
    <t>Colégio Farias Brito</t>
  </si>
  <si>
    <t>Rodolfo Ilari 2</t>
  </si>
  <si>
    <t>Laranja B</t>
  </si>
  <si>
    <t>2o lugar</t>
  </si>
  <si>
    <t>Jade Yarden Steinmetz</t>
  </si>
  <si>
    <t>São Paulo/SP</t>
  </si>
  <si>
    <t>Pereira Barreto</t>
  </si>
  <si>
    <t>Maria Helena de Moura Neves 2</t>
  </si>
  <si>
    <t>Lima C</t>
  </si>
  <si>
    <t>1o lugar</t>
  </si>
  <si>
    <t>Gustavo Palote da Silva Martins</t>
  </si>
  <si>
    <t>Londrina/PR</t>
  </si>
  <si>
    <t>IFPR - Campus Londrina</t>
  </si>
  <si>
    <t>Dante Lucchesi 1</t>
  </si>
  <si>
    <t>Ciano B</t>
  </si>
  <si>
    <t>Pedro Marinho Rocha</t>
  </si>
  <si>
    <t>Lauro de Freitas/BA</t>
  </si>
  <si>
    <t>Sartre COC</t>
  </si>
  <si>
    <t>2ª série Ensino Médio</t>
  </si>
  <si>
    <t>Ataliba de Castilho 1</t>
  </si>
  <si>
    <t>Magenta A</t>
  </si>
  <si>
    <t>Catarina de Freitas Oliveira</t>
  </si>
  <si>
    <t>Laranja C</t>
  </si>
  <si>
    <t>Ana Luiza Nunes</t>
  </si>
  <si>
    <t>São Gotardo/MG</t>
  </si>
  <si>
    <t>Escola Estadual São Pio X</t>
  </si>
  <si>
    <t>Dante Lucchesi 2</t>
  </si>
  <si>
    <t>Laranja A</t>
  </si>
  <si>
    <t>João Pedro Mello de Carvalho</t>
  </si>
  <si>
    <t>Sistema Elite de Ensino</t>
  </si>
  <si>
    <t>Eni Orlandi 1</t>
  </si>
  <si>
    <t>Magenta B</t>
  </si>
  <si>
    <t>Pedro Lopes Bouças</t>
  </si>
  <si>
    <t>Jundiaí/SP</t>
  </si>
  <si>
    <t>Colegio Etapa Valinhos</t>
  </si>
  <si>
    <t>Rodolfo Ilari 1</t>
  </si>
  <si>
    <t>Lima B</t>
  </si>
  <si>
    <t>António Luís Alves Azevedo</t>
  </si>
  <si>
    <t>Escola Eleva</t>
  </si>
  <si>
    <t>Ciano A</t>
  </si>
  <si>
    <t>Douglas Massashi Kavaguti</t>
  </si>
  <si>
    <t>Santana de Parnaíba/SP</t>
  </si>
  <si>
    <t>Colégio Etapa</t>
  </si>
  <si>
    <t>Eni Orlandi 2</t>
  </si>
  <si>
    <t/>
  </si>
  <si>
    <t>Gustavo Miguel de Oliveira</t>
  </si>
  <si>
    <t>Sumaré/SP</t>
  </si>
  <si>
    <t>Colégio Etapa - Valinhos</t>
  </si>
  <si>
    <t xml:space="preserve">Rodrigo Morais Cordeiro Lima </t>
  </si>
  <si>
    <t>Ataliba de Castilho 2</t>
  </si>
  <si>
    <t>Rafael Toledo Leite Pagani Costa</t>
  </si>
  <si>
    <t>Ubatuba/SP</t>
  </si>
  <si>
    <t>Colégio Anglo Ubatuba</t>
  </si>
  <si>
    <t>Gabriela dos Santos Nardy Vasconcellos</t>
  </si>
  <si>
    <t>Objetivo Colégio Integrado</t>
  </si>
  <si>
    <t>Lima A</t>
  </si>
  <si>
    <t>Daniela Fernanda Brochero Giraldo</t>
  </si>
  <si>
    <t>Belo Horizonte/MG</t>
  </si>
  <si>
    <t>Colégio Militar de Belo Horizonte</t>
  </si>
  <si>
    <t>Luisa Eduarda Lous Jacob</t>
  </si>
  <si>
    <t>São José dos Campos/SP</t>
  </si>
  <si>
    <t>Instituto Alpha Lumen</t>
  </si>
  <si>
    <t>Gregor Mattedi Sarmento</t>
  </si>
  <si>
    <t>Vitoria/ES</t>
  </si>
  <si>
    <t xml:space="preserve">Instituto Federal do Espírito Santo </t>
  </si>
  <si>
    <t>4ª série Ensino Médio</t>
  </si>
  <si>
    <t>Gustavo Poloni Loureiro</t>
  </si>
  <si>
    <t>Vila Velha/ES</t>
  </si>
  <si>
    <t>IFES</t>
  </si>
  <si>
    <t>Dante Lucchesi 3</t>
  </si>
  <si>
    <t>Thaís de Sousa Pereira</t>
  </si>
  <si>
    <t>Ipatinga/MG</t>
  </si>
  <si>
    <t>Educação Criativa</t>
  </si>
  <si>
    <t>Heitor de Castro Landim</t>
  </si>
  <si>
    <t>Escola Educação Criativa</t>
  </si>
  <si>
    <t>Marta Dieguez Backes</t>
  </si>
  <si>
    <t>Colégio de Aplicação da UFRGS</t>
  </si>
  <si>
    <t>Bruno Sussel Mendes Cunha Bastos</t>
  </si>
  <si>
    <t>Poliedro</t>
  </si>
  <si>
    <t>9º Ano Fundamental</t>
  </si>
  <si>
    <t xml:space="preserve">Gabriella Fernandes Pantaleão </t>
  </si>
  <si>
    <t>João Pessoa/PB</t>
  </si>
  <si>
    <t xml:space="preserve">Colégio Evolução </t>
  </si>
  <si>
    <t>Daniel Verdi do Amarante</t>
  </si>
  <si>
    <t>Pouso Redondo/SC</t>
  </si>
  <si>
    <t>IFC - Campus Rio do Sul</t>
  </si>
  <si>
    <t>Marcelo Igor Barbosa da Paixão</t>
  </si>
  <si>
    <t>Luan Gomes Barbosa</t>
  </si>
  <si>
    <t>Colégio Cônego Francisco Pereira</t>
  </si>
  <si>
    <t>Henrique Barros Oliveira</t>
  </si>
  <si>
    <t>Salvador/BA</t>
  </si>
  <si>
    <t>Colégio Antônio Vieira</t>
  </si>
  <si>
    <t>Lucas Gonçalves Randolli</t>
  </si>
  <si>
    <t>Colégio Objetivo Paulista</t>
  </si>
  <si>
    <t>Melissa de Macedo</t>
  </si>
  <si>
    <t>Avaré/SP</t>
  </si>
  <si>
    <t>ETEC Professor Fausto Mazzola</t>
  </si>
  <si>
    <t>Diogo Dutra Simão</t>
  </si>
  <si>
    <t>Raissa Sabino Cunha</t>
  </si>
  <si>
    <t>Votuporanga/SP</t>
  </si>
  <si>
    <t>Instituto Federal de São Paulo Campus Votuporanga</t>
  </si>
  <si>
    <t>Sabrina Teodoro Alberto da Silva</t>
  </si>
  <si>
    <t>Luís Antônio/SP</t>
  </si>
  <si>
    <t>E. E. Cel Arthur Pires</t>
  </si>
  <si>
    <t>Lucas Henrique Pereira Flores</t>
  </si>
  <si>
    <t xml:space="preserve">Escola Votuporanguense de Ensino </t>
  </si>
  <si>
    <t>Carlos de Miranda Vitoi</t>
  </si>
  <si>
    <t>Recife/PE</t>
  </si>
  <si>
    <t>Escola de Aplicação do Recife - FCAP/UPE</t>
  </si>
  <si>
    <t>Paula Mika Ogata</t>
  </si>
  <si>
    <t>Deivid Aparecido Henrique</t>
  </si>
  <si>
    <t>Bragança Paulista/SP</t>
  </si>
  <si>
    <t>Instituto Federal de São Paulo - Câmpus Bragança Paulista</t>
  </si>
  <si>
    <t>Vinícius Rodrigues de Freitas</t>
  </si>
  <si>
    <t>Clara Conhalato Simão</t>
  </si>
  <si>
    <t>Colégio celtas Votuporanga</t>
  </si>
  <si>
    <t>Isabel Bogea-Silva</t>
  </si>
  <si>
    <t>Colégio pH</t>
  </si>
  <si>
    <t>Enzo Kruschewsky Filipini</t>
  </si>
  <si>
    <t>Felipe Guimarães Vasconcelos</t>
  </si>
  <si>
    <t>Colégio de Aplicação da UFPE</t>
  </si>
  <si>
    <t>Sarah Leitão Melo</t>
  </si>
  <si>
    <t>Ari de Sá Cavalcante</t>
  </si>
  <si>
    <t>Artur Soares Rodrigues</t>
  </si>
  <si>
    <t>Farias Brito Pré Vestibular Central</t>
  </si>
  <si>
    <t>Guilherme Locachevic Andriolo</t>
  </si>
  <si>
    <t>Sorocaba/SP</t>
  </si>
  <si>
    <t>Veritas Ensino Médio</t>
  </si>
  <si>
    <t>Cătun</t>
  </si>
  <si>
    <t>Casă</t>
  </si>
  <si>
    <t>Cartaz</t>
  </si>
  <si>
    <t>Nota Marina</t>
  </si>
  <si>
    <t>Nota Jonathan</t>
  </si>
  <si>
    <t>Nota Roger</t>
  </si>
  <si>
    <t>Nota Lidiany</t>
  </si>
  <si>
    <t>Nota Gabriela</t>
  </si>
  <si>
    <t>Nota Ariane</t>
  </si>
  <si>
    <t>RI-1</t>
  </si>
  <si>
    <t>RI-2</t>
  </si>
  <si>
    <t>RI-3</t>
  </si>
  <si>
    <t>AC-1</t>
  </si>
  <si>
    <t>AC-2</t>
  </si>
  <si>
    <t>MH-1</t>
  </si>
  <si>
    <t>MH-2</t>
  </si>
  <si>
    <t>DL-1</t>
  </si>
  <si>
    <t>DL-2</t>
  </si>
  <si>
    <t>DL-3</t>
  </si>
  <si>
    <t>EO-1</t>
  </si>
  <si>
    <t>EO-2</t>
  </si>
  <si>
    <t>Total Juri</t>
  </si>
  <si>
    <t>Total Popular</t>
  </si>
  <si>
    <t>Rodolfo Ilari</t>
  </si>
  <si>
    <t>Ataliba de Castilho</t>
  </si>
  <si>
    <t>Maria Helena de Moura Neves</t>
  </si>
  <si>
    <t>Dante Lucchesi</t>
  </si>
  <si>
    <t>Eni Orlandi</t>
  </si>
  <si>
    <t>Sala</t>
  </si>
  <si>
    <t>Jurados Fase Geral</t>
  </si>
  <si>
    <t>Nota Fase Geral</t>
  </si>
  <si>
    <t>Nota Fase Final</t>
  </si>
  <si>
    <t>Lima</t>
  </si>
  <si>
    <t>A</t>
  </si>
  <si>
    <t>Cynthia, Abel, Roger, Edney</t>
  </si>
  <si>
    <t>Ciano</t>
  </si>
  <si>
    <t>Bruno, Jonathan, Gabriela, Marina</t>
  </si>
  <si>
    <t>Magenta</t>
  </si>
  <si>
    <t>Davi, Jackson, Duane, Tainara</t>
  </si>
  <si>
    <t>Laranja</t>
  </si>
  <si>
    <t>Pedro, Thayse, Ariane, Lidiane</t>
  </si>
  <si>
    <t>B</t>
  </si>
  <si>
    <t>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</si>
</sst>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0.000"/>
  </numFmts>
  <fonts count="17">
    <font>
      <sz val="10.0"/>
      <color rgb="FF000000"/>
      <name val="Arial"/>
    </font>
    <font/>
    <font>
      <b/>
      <name val="Arial"/>
    </font>
    <font>
      <b/>
    </font>
    <font>
      <color rgb="FFB45F06"/>
    </font>
    <font>
      <name val="Arial"/>
    </font>
    <font>
      <b/>
      <color rgb="FF741B47"/>
    </font>
    <font>
      <b/>
      <color rgb="FF999999"/>
    </font>
    <font>
      <b/>
      <color rgb="FFCC0000"/>
    </font>
    <font>
      <i/>
      <color rgb="FFB45F06"/>
    </font>
    <font>
      <b/>
      <color rgb="FF674EA7"/>
    </font>
    <font>
      <b/>
      <color rgb="FF351C75"/>
    </font>
    <font>
      <color rgb="FF000000"/>
      <name val="Arial"/>
    </font>
    <font>
      <b/>
      <color rgb="FFB45F06"/>
    </font>
    <font>
      <color rgb="FF000000"/>
    </font>
    <font>
      <b/>
      <i/>
    </font>
    <font>
      <i/>
    </font>
  </fonts>
  <fills count="8">
    <fill>
      <patternFill patternType="none"/>
    </fill>
    <fill>
      <patternFill patternType="lightGray"/>
    </fill>
    <fill>
      <patternFill patternType="solid">
        <fgColor rgb="FFD9FF0D"/>
        <bgColor rgb="FFD9FF0D"/>
      </patternFill>
    </fill>
    <fill>
      <patternFill patternType="solid">
        <fgColor rgb="FFD9D9D9"/>
        <bgColor rgb="FFD9D9D9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CE5CD"/>
        <bgColor rgb="FFFCE5CD"/>
      </patternFill>
    </fill>
  </fills>
  <borders count="3">
    <border/>
    <border>
      <right style="thin">
        <color rgb="FF000000"/>
      </right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vertical="bottom"/>
    </xf>
    <xf borderId="0" fillId="2" fontId="3" numFmtId="0" xfId="0" applyAlignment="1" applyFont="1">
      <alignment readingOrder="0"/>
    </xf>
    <xf borderId="0" fillId="2" fontId="1" numFmtId="0" xfId="0" applyAlignment="1" applyFont="1">
      <alignment readingOrder="0"/>
    </xf>
    <xf borderId="0" fillId="2" fontId="1" numFmtId="164" xfId="0" applyAlignment="1" applyFont="1" applyNumberFormat="1">
      <alignment readingOrder="0"/>
    </xf>
    <xf borderId="0" fillId="2" fontId="1" numFmtId="165" xfId="0" applyAlignment="1" applyFont="1" applyNumberFormat="1">
      <alignment readingOrder="0"/>
    </xf>
    <xf borderId="1" fillId="2" fontId="1" numFmtId="0" xfId="0" applyAlignment="1" applyBorder="1" applyFont="1">
      <alignment readingOrder="0"/>
    </xf>
    <xf borderId="0" fillId="3" fontId="4" numFmtId="0" xfId="0" applyAlignment="1" applyFill="1" applyFont="1">
      <alignment readingOrder="0"/>
    </xf>
    <xf borderId="0" fillId="0" fontId="5" numFmtId="0" xfId="0" applyAlignment="1" applyFont="1">
      <alignment readingOrder="0" vertical="bottom"/>
    </xf>
    <xf borderId="0" fillId="0" fontId="5" numFmtId="0" xfId="0" applyAlignment="1" applyFont="1">
      <alignment vertical="bottom"/>
    </xf>
    <xf borderId="0" fillId="0" fontId="1" numFmtId="0" xfId="0" applyAlignment="1" applyFont="1">
      <alignment readingOrder="0"/>
    </xf>
    <xf borderId="0" fillId="4" fontId="6" numFmtId="0" xfId="0" applyFill="1" applyFont="1"/>
    <xf borderId="1" fillId="0" fontId="1" numFmtId="0" xfId="0" applyBorder="1" applyFont="1"/>
    <xf borderId="0" fillId="0" fontId="1" numFmtId="164" xfId="0" applyFont="1" applyNumberFormat="1"/>
    <xf borderId="0" fillId="0" fontId="1" numFmtId="165" xfId="0" applyFont="1" applyNumberFormat="1"/>
    <xf borderId="0" fillId="4" fontId="6" numFmtId="165" xfId="0" applyAlignment="1" applyFont="1" applyNumberFormat="1">
      <alignment readingOrder="0"/>
    </xf>
    <xf borderId="0" fillId="3" fontId="7" numFmtId="165" xfId="0" applyAlignment="1" applyFont="1" applyNumberFormat="1">
      <alignment readingOrder="0"/>
    </xf>
    <xf borderId="1" fillId="4" fontId="6" numFmtId="0" xfId="0" applyBorder="1" applyFont="1"/>
    <xf borderId="0" fillId="5" fontId="8" numFmtId="0" xfId="0" applyAlignment="1" applyFill="1" applyFont="1">
      <alignment readingOrder="0"/>
    </xf>
    <xf borderId="0" fillId="5" fontId="8" numFmtId="164" xfId="0" applyFont="1" applyNumberFormat="1"/>
    <xf borderId="0" fillId="5" fontId="8" numFmtId="165" xfId="0" applyAlignment="1" applyFont="1" applyNumberFormat="1">
      <alignment readingOrder="0"/>
    </xf>
    <xf borderId="0" fillId="3" fontId="9" numFmtId="0" xfId="0" applyAlignment="1" applyFont="1">
      <alignment readingOrder="0"/>
    </xf>
    <xf borderId="0" fillId="2" fontId="10" numFmtId="0" xfId="0" applyAlignment="1" applyFont="1">
      <alignment readingOrder="0"/>
    </xf>
    <xf borderId="0" fillId="4" fontId="6" numFmtId="0" xfId="0" applyAlignment="1" applyFont="1">
      <alignment readingOrder="0"/>
    </xf>
    <xf borderId="0" fillId="2" fontId="11" numFmtId="165" xfId="0" applyAlignment="1" applyFont="1" applyNumberFormat="1">
      <alignment readingOrder="0"/>
    </xf>
    <xf borderId="0" fillId="0" fontId="12" numFmtId="0" xfId="0" applyAlignment="1" applyFont="1">
      <alignment readingOrder="0" vertical="bottom"/>
    </xf>
    <xf borderId="0" fillId="0" fontId="12" numFmtId="0" xfId="0" applyAlignment="1" applyFont="1">
      <alignment vertical="bottom"/>
    </xf>
    <xf borderId="0" fillId="3" fontId="13" numFmtId="0" xfId="0" applyAlignment="1" applyFont="1">
      <alignment readingOrder="0"/>
    </xf>
    <xf borderId="0" fillId="6" fontId="8" numFmtId="0" xfId="0" applyAlignment="1" applyFill="1" applyFont="1">
      <alignment readingOrder="0"/>
    </xf>
    <xf borderId="0" fillId="6" fontId="8" numFmtId="164" xfId="0" applyFont="1" applyNumberFormat="1"/>
    <xf borderId="0" fillId="6" fontId="8" numFmtId="165" xfId="0" applyAlignment="1" applyFont="1" applyNumberFormat="1">
      <alignment readingOrder="0"/>
    </xf>
    <xf borderId="0" fillId="0" fontId="14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15" numFmtId="0" xfId="0" applyAlignment="1" applyFont="1">
      <alignment readingOrder="0"/>
    </xf>
    <xf borderId="0" fillId="0" fontId="16" numFmtId="0" xfId="0" applyAlignment="1" applyFont="1">
      <alignment readingOrder="0"/>
    </xf>
    <xf borderId="0" fillId="5" fontId="3" numFmtId="0" xfId="0" applyAlignment="1" applyFont="1">
      <alignment readingOrder="0"/>
    </xf>
    <xf borderId="0" fillId="5" fontId="3" numFmtId="0" xfId="0" applyAlignment="1" applyFont="1">
      <alignment horizontal="center" readingOrder="0"/>
    </xf>
    <xf borderId="1" fillId="5" fontId="1" numFmtId="0" xfId="0" applyAlignment="1" applyBorder="1" applyFont="1">
      <alignment readingOrder="0"/>
    </xf>
    <xf borderId="0" fillId="5" fontId="1" numFmtId="0" xfId="0" applyAlignment="1" applyFont="1">
      <alignment readingOrder="0"/>
    </xf>
    <xf borderId="2" fillId="5" fontId="1" numFmtId="0" xfId="0" applyAlignment="1" applyBorder="1" applyFont="1">
      <alignment readingOrder="0"/>
    </xf>
    <xf borderId="0" fillId="5" fontId="3" numFmtId="1" xfId="0" applyAlignment="1" applyFont="1" applyNumberFormat="1">
      <alignment readingOrder="0"/>
    </xf>
    <xf borderId="0" fillId="0" fontId="1" numFmtId="0" xfId="0" applyAlignment="1" applyFont="1">
      <alignment horizontal="center" readingOrder="0"/>
    </xf>
    <xf borderId="1" fillId="0" fontId="1" numFmtId="0" xfId="0" applyAlignment="1" applyBorder="1" applyFont="1">
      <alignment readingOrder="0"/>
    </xf>
    <xf borderId="2" fillId="0" fontId="1" numFmtId="0" xfId="0" applyBorder="1" applyFont="1"/>
    <xf borderId="0" fillId="0" fontId="3" numFmtId="164" xfId="0" applyFont="1" applyNumberFormat="1"/>
    <xf borderId="0" fillId="5" fontId="13" numFmtId="0" xfId="0" applyAlignment="1" applyFont="1">
      <alignment readingOrder="0"/>
    </xf>
    <xf borderId="0" fillId="5" fontId="13" numFmtId="0" xfId="0" applyAlignment="1" applyFont="1">
      <alignment horizontal="center" readingOrder="0"/>
    </xf>
    <xf borderId="1" fillId="5" fontId="13" numFmtId="0" xfId="0" applyAlignment="1" applyBorder="1" applyFont="1">
      <alignment readingOrder="0"/>
    </xf>
    <xf borderId="0" fillId="5" fontId="13" numFmtId="0" xfId="0" applyFont="1"/>
    <xf borderId="2" fillId="5" fontId="13" numFmtId="0" xfId="0" applyBorder="1" applyFont="1"/>
    <xf borderId="0" fillId="5" fontId="13" numFmtId="164" xfId="0" applyFont="1" applyNumberFormat="1"/>
    <xf borderId="0" fillId="7" fontId="3" numFmtId="0" xfId="0" applyAlignment="1" applyFill="1" applyFont="1">
      <alignment readingOrder="0"/>
    </xf>
    <xf borderId="0" fillId="7" fontId="1" numFmtId="0" xfId="0" applyFont="1"/>
    <xf borderId="0" fillId="7" fontId="1" numFmtId="0" xfId="0" applyAlignment="1" applyFont="1">
      <alignment readingOrder="0"/>
    </xf>
    <xf borderId="0" fillId="2" fontId="11" numFmtId="0" xfId="0" applyAlignment="1" applyFont="1">
      <alignment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CE8B2"/>
          <bgColor rgb="FFFCE8B2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75"/>
  <cols>
    <col customWidth="1" min="1" max="1" width="33.5"/>
    <col customWidth="1" min="2" max="3" width="18.88"/>
    <col customWidth="1" min="4" max="4" width="20.88"/>
    <col customWidth="1" min="5" max="5" width="11.13"/>
    <col customWidth="1" min="6" max="6" width="24.0"/>
    <col customWidth="1" min="7" max="7" width="10.88"/>
    <col customWidth="1" min="8" max="9" width="5.13"/>
    <col customWidth="1" min="10" max="10" width="6.38"/>
    <col customWidth="1" min="11" max="11" width="6.25"/>
    <col customWidth="1" min="12" max="12" width="8.88"/>
    <col customWidth="1" min="13" max="13" width="7.0"/>
    <col customWidth="1" min="16" max="17" width="8.88"/>
    <col customWidth="1" min="18" max="18" width="8.38"/>
    <col customWidth="1" min="19" max="19" width="10.25"/>
  </cols>
  <sheetData>
    <row r="1" ht="15.0" customHeight="1">
      <c r="A1" s="1"/>
      <c r="B1" s="2"/>
      <c r="C1" s="2"/>
      <c r="D1" s="2"/>
      <c r="E1" s="3" t="s">
        <v>0</v>
      </c>
      <c r="F1" s="4"/>
      <c r="G1" s="4"/>
      <c r="H1" s="4" t="s">
        <v>1</v>
      </c>
      <c r="I1" s="4" t="s">
        <v>1</v>
      </c>
      <c r="J1" s="4" t="s">
        <v>1</v>
      </c>
      <c r="K1" s="4" t="s">
        <v>1</v>
      </c>
      <c r="L1" s="5" t="s">
        <v>2</v>
      </c>
      <c r="M1" s="4" t="s">
        <v>3</v>
      </c>
      <c r="N1" s="4" t="s">
        <v>4</v>
      </c>
      <c r="O1" s="4" t="s">
        <v>4</v>
      </c>
      <c r="P1" s="4" t="s">
        <v>5</v>
      </c>
      <c r="Q1" s="4" t="s">
        <v>5</v>
      </c>
      <c r="R1" s="4" t="s">
        <v>5</v>
      </c>
      <c r="S1" s="5" t="s">
        <v>6</v>
      </c>
      <c r="T1" s="6" t="s">
        <v>7</v>
      </c>
      <c r="U1" s="6" t="s">
        <v>8</v>
      </c>
    </row>
    <row r="2" ht="15.0" customHeight="1">
      <c r="A2" s="1" t="s">
        <v>9</v>
      </c>
      <c r="B2" s="2" t="s">
        <v>10</v>
      </c>
      <c r="C2" s="2" t="s">
        <v>11</v>
      </c>
      <c r="D2" s="2" t="s">
        <v>12</v>
      </c>
      <c r="E2" s="3" t="s">
        <v>13</v>
      </c>
      <c r="F2" s="4" t="s">
        <v>14</v>
      </c>
      <c r="G2" s="4" t="s">
        <v>15</v>
      </c>
      <c r="H2" s="4" t="s">
        <v>16</v>
      </c>
      <c r="I2" s="4" t="s">
        <v>17</v>
      </c>
      <c r="J2" s="4" t="s">
        <v>18</v>
      </c>
      <c r="K2" s="7" t="s">
        <v>19</v>
      </c>
      <c r="L2" s="5" t="s">
        <v>14</v>
      </c>
      <c r="M2" s="4" t="s">
        <v>20</v>
      </c>
      <c r="N2" s="4" t="s">
        <v>21</v>
      </c>
      <c r="O2" s="4" t="s">
        <v>22</v>
      </c>
      <c r="P2" s="4" t="s">
        <v>23</v>
      </c>
      <c r="Q2" s="4" t="s">
        <v>24</v>
      </c>
      <c r="R2" s="4" t="s">
        <v>25</v>
      </c>
      <c r="S2" s="5" t="s">
        <v>26</v>
      </c>
      <c r="T2" s="6" t="s">
        <v>27</v>
      </c>
      <c r="U2" s="6" t="s">
        <v>28</v>
      </c>
      <c r="V2" s="6" t="s">
        <v>14</v>
      </c>
      <c r="W2" s="6" t="s">
        <v>15</v>
      </c>
      <c r="X2" s="6" t="s">
        <v>29</v>
      </c>
    </row>
    <row r="3">
      <c r="A3" s="8" t="s">
        <v>30</v>
      </c>
      <c r="B3" s="9" t="s">
        <v>31</v>
      </c>
      <c r="C3" s="10" t="s">
        <v>32</v>
      </c>
      <c r="D3" s="10" t="s">
        <v>33</v>
      </c>
      <c r="E3" s="11">
        <v>113.5</v>
      </c>
      <c r="F3" s="11" t="s">
        <v>34</v>
      </c>
      <c r="G3" s="11" t="s">
        <v>35</v>
      </c>
      <c r="H3">
        <v>20.5</v>
      </c>
      <c r="I3" s="12">
        <v>30.0</v>
      </c>
      <c r="J3">
        <v>28.5</v>
      </c>
      <c r="K3" s="13">
        <v>1.8</v>
      </c>
      <c r="L3" s="14">
        <v>105.16666666666667</v>
      </c>
      <c r="M3" s="11">
        <v>10.0</v>
      </c>
      <c r="N3" s="11">
        <v>45.5</v>
      </c>
      <c r="O3">
        <v>45.125</v>
      </c>
      <c r="P3">
        <f t="shared" ref="P3:P48" si="1">SUM(H3:K3)</f>
        <v>80.8</v>
      </c>
      <c r="Q3" s="14">
        <f t="shared" ref="Q3:Q48" si="2">L3+M3</f>
        <v>115.1666667</v>
      </c>
      <c r="R3">
        <f t="shared" ref="R3:R48" si="3">N3+O3</f>
        <v>90.625</v>
      </c>
      <c r="S3" s="14">
        <f t="shared" ref="S3:S48" si="4">SUM(H3:O3)</f>
        <v>286.5916667</v>
      </c>
      <c r="T3" s="15">
        <f t="shared" ref="T3:T48" si="5">S3+E3/4.2</f>
        <v>313.6154762</v>
      </c>
      <c r="U3" s="16" t="s">
        <v>17</v>
      </c>
      <c r="V3" s="15"/>
      <c r="W3" s="15"/>
      <c r="X3" s="17" t="s">
        <v>29</v>
      </c>
    </row>
    <row r="4">
      <c r="A4" s="8" t="s">
        <v>36</v>
      </c>
      <c r="B4" s="9" t="s">
        <v>37</v>
      </c>
      <c r="C4" s="10" t="s">
        <v>38</v>
      </c>
      <c r="D4" s="10" t="s">
        <v>39</v>
      </c>
      <c r="E4" s="11">
        <v>138.0</v>
      </c>
      <c r="F4" s="11" t="s">
        <v>40</v>
      </c>
      <c r="G4" s="11" t="s">
        <v>41</v>
      </c>
      <c r="H4">
        <v>15.5</v>
      </c>
      <c r="I4">
        <v>21.0</v>
      </c>
      <c r="J4">
        <v>27.0</v>
      </c>
      <c r="K4" s="18">
        <v>24.7</v>
      </c>
      <c r="L4" s="14">
        <v>81.75757575757575</v>
      </c>
      <c r="M4" s="11">
        <v>10.0</v>
      </c>
      <c r="N4" s="11">
        <v>48.0</v>
      </c>
      <c r="O4">
        <v>46.875</v>
      </c>
      <c r="P4">
        <f t="shared" si="1"/>
        <v>88.2</v>
      </c>
      <c r="Q4" s="14">
        <f t="shared" si="2"/>
        <v>91.75757576</v>
      </c>
      <c r="R4">
        <f t="shared" si="3"/>
        <v>94.875</v>
      </c>
      <c r="S4" s="14">
        <f t="shared" si="4"/>
        <v>274.8325758</v>
      </c>
      <c r="T4" s="15">
        <f t="shared" si="5"/>
        <v>307.6897186</v>
      </c>
      <c r="U4" s="16" t="s">
        <v>19</v>
      </c>
      <c r="V4" s="15"/>
      <c r="W4" s="15"/>
      <c r="X4" s="17" t="s">
        <v>29</v>
      </c>
    </row>
    <row r="5">
      <c r="A5" s="8" t="s">
        <v>42</v>
      </c>
      <c r="B5" s="9" t="s">
        <v>43</v>
      </c>
      <c r="C5" s="10" t="s">
        <v>44</v>
      </c>
      <c r="D5" s="10" t="s">
        <v>33</v>
      </c>
      <c r="E5" s="11">
        <v>128.0</v>
      </c>
      <c r="F5" s="19" t="s">
        <v>45</v>
      </c>
      <c r="G5" s="11" t="s">
        <v>46</v>
      </c>
      <c r="H5">
        <v>16.5</v>
      </c>
      <c r="I5">
        <v>17.0</v>
      </c>
      <c r="J5">
        <v>17.0</v>
      </c>
      <c r="K5" s="13">
        <v>3.8</v>
      </c>
      <c r="L5" s="14">
        <v>107.04545454545455</v>
      </c>
      <c r="M5" s="11">
        <v>10.0</v>
      </c>
      <c r="N5" s="11">
        <v>56.0</v>
      </c>
      <c r="O5">
        <v>48.375</v>
      </c>
      <c r="P5">
        <f t="shared" si="1"/>
        <v>54.3</v>
      </c>
      <c r="Q5" s="20">
        <f t="shared" si="2"/>
        <v>117.0454545</v>
      </c>
      <c r="R5">
        <f t="shared" si="3"/>
        <v>104.375</v>
      </c>
      <c r="S5" s="14">
        <f t="shared" si="4"/>
        <v>275.7204545</v>
      </c>
      <c r="T5" s="15">
        <f t="shared" si="5"/>
        <v>306.196645</v>
      </c>
      <c r="U5" s="15"/>
      <c r="V5" s="21" t="s">
        <v>47</v>
      </c>
      <c r="W5" s="15"/>
      <c r="X5" s="17" t="s">
        <v>29</v>
      </c>
    </row>
    <row r="6">
      <c r="A6" s="22" t="s">
        <v>48</v>
      </c>
      <c r="B6" s="9" t="s">
        <v>49</v>
      </c>
      <c r="C6" s="10" t="s">
        <v>50</v>
      </c>
      <c r="D6" s="10" t="s">
        <v>33</v>
      </c>
      <c r="E6" s="11">
        <v>122.0</v>
      </c>
      <c r="F6" s="11" t="s">
        <v>51</v>
      </c>
      <c r="G6" s="23" t="s">
        <v>52</v>
      </c>
      <c r="H6" s="24">
        <v>30.0</v>
      </c>
      <c r="I6">
        <v>15.0</v>
      </c>
      <c r="J6">
        <v>13.5</v>
      </c>
      <c r="K6" s="13">
        <v>5.6</v>
      </c>
      <c r="L6" s="14">
        <v>96.71212121212122</v>
      </c>
      <c r="M6" s="11">
        <v>10.0</v>
      </c>
      <c r="N6" s="11">
        <v>49.0</v>
      </c>
      <c r="O6">
        <v>49.75</v>
      </c>
      <c r="P6">
        <f t="shared" si="1"/>
        <v>64.1</v>
      </c>
      <c r="Q6" s="14">
        <f t="shared" si="2"/>
        <v>106.7121212</v>
      </c>
      <c r="R6">
        <f t="shared" si="3"/>
        <v>98.75</v>
      </c>
      <c r="S6" s="14">
        <f t="shared" si="4"/>
        <v>269.5621212</v>
      </c>
      <c r="T6" s="15">
        <f t="shared" si="5"/>
        <v>298.6097403</v>
      </c>
      <c r="U6" s="16" t="s">
        <v>16</v>
      </c>
      <c r="V6" s="15"/>
      <c r="W6" s="25" t="s">
        <v>53</v>
      </c>
      <c r="X6" s="17" t="s">
        <v>29</v>
      </c>
    </row>
    <row r="7">
      <c r="A7" s="8" t="s">
        <v>54</v>
      </c>
      <c r="B7" s="26" t="s">
        <v>55</v>
      </c>
      <c r="C7" s="27" t="s">
        <v>56</v>
      </c>
      <c r="D7" s="27" t="s">
        <v>33</v>
      </c>
      <c r="E7" s="11">
        <v>135.0</v>
      </c>
      <c r="F7" s="11" t="s">
        <v>57</v>
      </c>
      <c r="G7" s="11" t="s">
        <v>58</v>
      </c>
      <c r="H7">
        <v>20.5</v>
      </c>
      <c r="I7">
        <v>29.0</v>
      </c>
      <c r="J7">
        <v>13.5</v>
      </c>
      <c r="K7" s="13">
        <v>11.2</v>
      </c>
      <c r="L7" s="14">
        <v>93.42424242424242</v>
      </c>
      <c r="M7" s="11">
        <v>10.0</v>
      </c>
      <c r="N7" s="11">
        <v>42.5</v>
      </c>
      <c r="O7">
        <v>45.125</v>
      </c>
      <c r="P7">
        <f t="shared" si="1"/>
        <v>74.2</v>
      </c>
      <c r="Q7" s="14">
        <f t="shared" si="2"/>
        <v>103.4242424</v>
      </c>
      <c r="R7">
        <f t="shared" si="3"/>
        <v>87.625</v>
      </c>
      <c r="S7" s="14">
        <f t="shared" si="4"/>
        <v>265.2492424</v>
      </c>
      <c r="T7" s="15">
        <f t="shared" si="5"/>
        <v>297.3920996</v>
      </c>
      <c r="U7" s="15"/>
      <c r="V7" s="15"/>
      <c r="W7" s="15"/>
      <c r="X7" s="17" t="s">
        <v>29</v>
      </c>
    </row>
    <row r="8">
      <c r="A8" s="8" t="s">
        <v>59</v>
      </c>
      <c r="B8" s="9" t="s">
        <v>60</v>
      </c>
      <c r="C8" s="10" t="s">
        <v>61</v>
      </c>
      <c r="D8" s="10" t="s">
        <v>62</v>
      </c>
      <c r="E8" s="11">
        <v>142.0</v>
      </c>
      <c r="F8" s="11" t="s">
        <v>63</v>
      </c>
      <c r="G8" s="11" t="s">
        <v>64</v>
      </c>
      <c r="H8">
        <v>21.5</v>
      </c>
      <c r="I8">
        <v>1.0</v>
      </c>
      <c r="J8">
        <v>19.0</v>
      </c>
      <c r="K8" s="13">
        <v>9.5</v>
      </c>
      <c r="L8" s="14">
        <v>104.0909090909091</v>
      </c>
      <c r="M8" s="11">
        <v>10.0</v>
      </c>
      <c r="N8" s="11">
        <v>47.75</v>
      </c>
      <c r="O8">
        <v>46.875</v>
      </c>
      <c r="P8">
        <f t="shared" si="1"/>
        <v>51</v>
      </c>
      <c r="Q8" s="14">
        <f t="shared" si="2"/>
        <v>114.0909091</v>
      </c>
      <c r="R8">
        <f t="shared" si="3"/>
        <v>94.625</v>
      </c>
      <c r="S8" s="14">
        <f t="shared" si="4"/>
        <v>259.7159091</v>
      </c>
      <c r="T8" s="15">
        <f t="shared" si="5"/>
        <v>293.5254329</v>
      </c>
      <c r="U8" s="15"/>
      <c r="V8" s="15"/>
      <c r="W8" s="15"/>
      <c r="X8" s="17" t="s">
        <v>29</v>
      </c>
    </row>
    <row r="9">
      <c r="A9" s="8" t="s">
        <v>65</v>
      </c>
      <c r="B9" s="9" t="s">
        <v>43</v>
      </c>
      <c r="C9" s="10" t="s">
        <v>44</v>
      </c>
      <c r="D9" s="10" t="s">
        <v>39</v>
      </c>
      <c r="E9" s="11">
        <v>118.5</v>
      </c>
      <c r="F9" s="11" t="s">
        <v>34</v>
      </c>
      <c r="G9" s="11" t="s">
        <v>66</v>
      </c>
      <c r="H9">
        <v>10.5</v>
      </c>
      <c r="I9">
        <v>0.0</v>
      </c>
      <c r="J9" s="12">
        <v>30.0</v>
      </c>
      <c r="K9" s="13">
        <v>10.2</v>
      </c>
      <c r="L9" s="14">
        <v>105.16666666666667</v>
      </c>
      <c r="M9" s="11">
        <v>10.0</v>
      </c>
      <c r="N9" s="11">
        <v>50.75</v>
      </c>
      <c r="O9">
        <v>48.375</v>
      </c>
      <c r="P9">
        <f t="shared" si="1"/>
        <v>50.7</v>
      </c>
      <c r="Q9" s="14">
        <f t="shared" si="2"/>
        <v>115.1666667</v>
      </c>
      <c r="R9">
        <f t="shared" si="3"/>
        <v>99.125</v>
      </c>
      <c r="S9" s="14">
        <f t="shared" si="4"/>
        <v>264.9916667</v>
      </c>
      <c r="T9" s="15">
        <f t="shared" si="5"/>
        <v>293.2059524</v>
      </c>
      <c r="U9" s="16" t="s">
        <v>18</v>
      </c>
      <c r="V9" s="15"/>
      <c r="W9" s="15"/>
      <c r="X9" s="17" t="s">
        <v>29</v>
      </c>
    </row>
    <row r="10">
      <c r="A10" s="28" t="s">
        <v>67</v>
      </c>
      <c r="B10" s="9" t="s">
        <v>68</v>
      </c>
      <c r="C10" s="10" t="s">
        <v>69</v>
      </c>
      <c r="D10" s="10" t="s">
        <v>62</v>
      </c>
      <c r="E10" s="11">
        <v>100.0</v>
      </c>
      <c r="F10" s="29" t="s">
        <v>70</v>
      </c>
      <c r="G10" s="11" t="s">
        <v>71</v>
      </c>
      <c r="H10">
        <v>11.0</v>
      </c>
      <c r="I10">
        <v>27.0</v>
      </c>
      <c r="J10">
        <v>11.5</v>
      </c>
      <c r="K10" s="13">
        <v>3.0</v>
      </c>
      <c r="L10" s="14">
        <v>107.56060606060606</v>
      </c>
      <c r="M10" s="11">
        <v>10.0</v>
      </c>
      <c r="N10" s="11">
        <v>48.75</v>
      </c>
      <c r="O10">
        <v>48.375</v>
      </c>
      <c r="P10">
        <f t="shared" si="1"/>
        <v>52.5</v>
      </c>
      <c r="Q10" s="30">
        <f t="shared" si="2"/>
        <v>117.5606061</v>
      </c>
      <c r="R10">
        <f t="shared" si="3"/>
        <v>97.125</v>
      </c>
      <c r="S10" s="14">
        <f t="shared" si="4"/>
        <v>267.1856061</v>
      </c>
      <c r="T10" s="15">
        <f t="shared" si="5"/>
        <v>290.9951299</v>
      </c>
      <c r="U10" s="15"/>
      <c r="V10" s="31" t="s">
        <v>53</v>
      </c>
      <c r="W10" s="15"/>
      <c r="X10" s="17" t="s">
        <v>29</v>
      </c>
    </row>
    <row r="11">
      <c r="A11" s="11" t="s">
        <v>72</v>
      </c>
      <c r="B11" s="9" t="s">
        <v>37</v>
      </c>
      <c r="C11" s="10" t="s">
        <v>73</v>
      </c>
      <c r="D11" s="10" t="s">
        <v>33</v>
      </c>
      <c r="E11" s="11">
        <v>131.0</v>
      </c>
      <c r="F11" s="11" t="s">
        <v>74</v>
      </c>
      <c r="G11" s="11" t="s">
        <v>75</v>
      </c>
      <c r="H11">
        <v>24.0</v>
      </c>
      <c r="I11">
        <v>25.0</v>
      </c>
      <c r="J11">
        <v>16.0</v>
      </c>
      <c r="K11" s="13">
        <v>10.0</v>
      </c>
      <c r="L11" s="14">
        <v>91.13636363636364</v>
      </c>
      <c r="M11" s="11">
        <v>10.0</v>
      </c>
      <c r="N11" s="11">
        <v>36.75</v>
      </c>
      <c r="O11">
        <v>46.875</v>
      </c>
      <c r="P11">
        <f t="shared" si="1"/>
        <v>75</v>
      </c>
      <c r="Q11" s="14">
        <f t="shared" si="2"/>
        <v>101.1363636</v>
      </c>
      <c r="R11">
        <f t="shared" si="3"/>
        <v>83.625</v>
      </c>
      <c r="S11" s="14">
        <f t="shared" si="4"/>
        <v>259.7613636</v>
      </c>
      <c r="T11" s="15">
        <f t="shared" si="5"/>
        <v>290.9518398</v>
      </c>
      <c r="U11" s="15"/>
      <c r="V11" s="15"/>
      <c r="W11" s="15"/>
      <c r="X11" s="15"/>
    </row>
    <row r="12">
      <c r="A12" s="11" t="s">
        <v>76</v>
      </c>
      <c r="B12" s="9" t="s">
        <v>77</v>
      </c>
      <c r="C12" s="10" t="s">
        <v>78</v>
      </c>
      <c r="D12" s="10" t="s">
        <v>33</v>
      </c>
      <c r="E12" s="11">
        <v>149.0</v>
      </c>
      <c r="F12" s="11" t="s">
        <v>79</v>
      </c>
      <c r="G12" s="11" t="s">
        <v>80</v>
      </c>
      <c r="H12">
        <v>22.5</v>
      </c>
      <c r="I12">
        <v>3.0</v>
      </c>
      <c r="J12">
        <v>15.0</v>
      </c>
      <c r="K12" s="13">
        <v>10.7</v>
      </c>
      <c r="L12" s="14">
        <v>92.57575757575758</v>
      </c>
      <c r="M12" s="11">
        <v>10.0</v>
      </c>
      <c r="N12" s="11">
        <v>51.12</v>
      </c>
      <c r="O12">
        <v>49.75</v>
      </c>
      <c r="P12">
        <f t="shared" si="1"/>
        <v>51.2</v>
      </c>
      <c r="Q12" s="14">
        <f t="shared" si="2"/>
        <v>102.5757576</v>
      </c>
      <c r="R12">
        <f t="shared" si="3"/>
        <v>100.87</v>
      </c>
      <c r="S12" s="14">
        <f t="shared" si="4"/>
        <v>254.6457576</v>
      </c>
      <c r="T12" s="15">
        <f t="shared" si="5"/>
        <v>290.1219481</v>
      </c>
      <c r="U12" s="15"/>
      <c r="V12" s="15"/>
      <c r="W12" s="15"/>
      <c r="X12" s="15"/>
    </row>
    <row r="13">
      <c r="A13" s="11" t="s">
        <v>81</v>
      </c>
      <c r="B13" s="9" t="s">
        <v>37</v>
      </c>
      <c r="C13" s="10" t="s">
        <v>82</v>
      </c>
      <c r="D13" s="10" t="s">
        <v>39</v>
      </c>
      <c r="E13" s="11">
        <v>96.0</v>
      </c>
      <c r="F13" s="11" t="s">
        <v>74</v>
      </c>
      <c r="G13" s="11" t="s">
        <v>83</v>
      </c>
      <c r="H13">
        <v>13.0</v>
      </c>
      <c r="I13" s="12">
        <v>29.0</v>
      </c>
      <c r="J13">
        <v>22.5</v>
      </c>
      <c r="K13" s="13">
        <v>5.3</v>
      </c>
      <c r="L13" s="14">
        <v>91.13636363636364</v>
      </c>
      <c r="M13" s="11">
        <v>10.0</v>
      </c>
      <c r="N13" s="11">
        <v>45.25</v>
      </c>
      <c r="O13">
        <v>45.125</v>
      </c>
      <c r="P13">
        <f t="shared" si="1"/>
        <v>69.8</v>
      </c>
      <c r="Q13" s="14">
        <f t="shared" si="2"/>
        <v>101.1363636</v>
      </c>
      <c r="R13">
        <f t="shared" si="3"/>
        <v>90.375</v>
      </c>
      <c r="S13" s="14">
        <f t="shared" si="4"/>
        <v>261.3113636</v>
      </c>
      <c r="T13" s="15">
        <f t="shared" si="5"/>
        <v>284.1685065</v>
      </c>
      <c r="U13" s="16" t="s">
        <v>17</v>
      </c>
      <c r="V13" s="15"/>
      <c r="W13" s="15"/>
      <c r="X13" s="15"/>
    </row>
    <row r="14">
      <c r="A14" s="32" t="s">
        <v>84</v>
      </c>
      <c r="B14" s="26" t="s">
        <v>85</v>
      </c>
      <c r="C14" s="27" t="s">
        <v>86</v>
      </c>
      <c r="D14" s="27" t="s">
        <v>33</v>
      </c>
      <c r="E14" s="11">
        <v>113.0</v>
      </c>
      <c r="F14" s="11" t="s">
        <v>87</v>
      </c>
      <c r="G14" s="11" t="s">
        <v>66</v>
      </c>
      <c r="H14" t="s">
        <v>88</v>
      </c>
      <c r="I14">
        <v>18.0</v>
      </c>
      <c r="J14">
        <v>14.0</v>
      </c>
      <c r="K14" s="13">
        <v>15.9</v>
      </c>
      <c r="L14" s="14">
        <v>96.48484848484848</v>
      </c>
      <c r="M14" s="11">
        <v>10.0</v>
      </c>
      <c r="N14" s="11">
        <v>50.75</v>
      </c>
      <c r="O14">
        <v>48.375</v>
      </c>
      <c r="P14">
        <f t="shared" si="1"/>
        <v>47.9</v>
      </c>
      <c r="Q14" s="14">
        <f t="shared" si="2"/>
        <v>106.4848485</v>
      </c>
      <c r="R14">
        <f t="shared" si="3"/>
        <v>99.125</v>
      </c>
      <c r="S14" s="14">
        <f t="shared" si="4"/>
        <v>253.5098485</v>
      </c>
      <c r="T14" s="15">
        <f t="shared" si="5"/>
        <v>280.4146104</v>
      </c>
      <c r="U14" s="15"/>
      <c r="V14" s="15"/>
      <c r="W14" s="15"/>
      <c r="X14" s="15"/>
    </row>
    <row r="15">
      <c r="A15" s="11" t="s">
        <v>89</v>
      </c>
      <c r="B15" s="9" t="s">
        <v>90</v>
      </c>
      <c r="C15" s="10" t="s">
        <v>91</v>
      </c>
      <c r="D15" s="10" t="s">
        <v>39</v>
      </c>
      <c r="E15" s="11">
        <v>111.0</v>
      </c>
      <c r="F15" s="11" t="s">
        <v>51</v>
      </c>
      <c r="G15" s="11" t="s">
        <v>41</v>
      </c>
      <c r="H15">
        <v>28.5</v>
      </c>
      <c r="I15">
        <v>2.0</v>
      </c>
      <c r="J15">
        <v>12.0</v>
      </c>
      <c r="K15" s="13">
        <v>4.9</v>
      </c>
      <c r="L15" s="14">
        <v>96.71212121212122</v>
      </c>
      <c r="M15" s="11">
        <v>10.0</v>
      </c>
      <c r="N15" s="11">
        <v>48.0</v>
      </c>
      <c r="O15">
        <v>46.875</v>
      </c>
      <c r="P15">
        <f t="shared" si="1"/>
        <v>47.4</v>
      </c>
      <c r="Q15" s="14">
        <f t="shared" si="2"/>
        <v>106.7121212</v>
      </c>
      <c r="R15">
        <f t="shared" si="3"/>
        <v>94.875</v>
      </c>
      <c r="S15" s="14">
        <f t="shared" si="4"/>
        <v>248.9871212</v>
      </c>
      <c r="T15" s="15">
        <f t="shared" si="5"/>
        <v>275.4156926</v>
      </c>
      <c r="U15" s="15"/>
      <c r="V15" s="15"/>
      <c r="W15" s="15"/>
      <c r="X15" s="15"/>
    </row>
    <row r="16">
      <c r="A16" s="11" t="s">
        <v>92</v>
      </c>
      <c r="B16" s="9" t="s">
        <v>43</v>
      </c>
      <c r="C16" s="9" t="s">
        <v>44</v>
      </c>
      <c r="D16" s="10" t="s">
        <v>62</v>
      </c>
      <c r="E16" s="11">
        <v>127.5</v>
      </c>
      <c r="F16" s="11" t="s">
        <v>93</v>
      </c>
      <c r="G16" s="11" t="s">
        <v>71</v>
      </c>
      <c r="H16">
        <v>19.5</v>
      </c>
      <c r="I16">
        <v>0.0</v>
      </c>
      <c r="J16">
        <v>18.0</v>
      </c>
      <c r="K16" s="13">
        <v>2.1</v>
      </c>
      <c r="L16" s="14">
        <v>98.16666666666667</v>
      </c>
      <c r="M16" s="11">
        <v>10.0</v>
      </c>
      <c r="N16" s="11">
        <v>48.75</v>
      </c>
      <c r="O16">
        <v>48.375</v>
      </c>
      <c r="P16">
        <f t="shared" si="1"/>
        <v>39.6</v>
      </c>
      <c r="Q16" s="14">
        <f t="shared" si="2"/>
        <v>108.1666667</v>
      </c>
      <c r="R16">
        <f t="shared" si="3"/>
        <v>97.125</v>
      </c>
      <c r="S16" s="14">
        <f t="shared" si="4"/>
        <v>244.8916667</v>
      </c>
      <c r="T16" s="15">
        <f t="shared" si="5"/>
        <v>275.2488095</v>
      </c>
      <c r="U16" s="15"/>
      <c r="V16" s="15"/>
      <c r="W16" s="15"/>
      <c r="X16" s="15"/>
    </row>
    <row r="17">
      <c r="A17" s="11" t="s">
        <v>94</v>
      </c>
      <c r="B17" s="9" t="s">
        <v>95</v>
      </c>
      <c r="C17" s="10" t="s">
        <v>96</v>
      </c>
      <c r="D17" s="10" t="s">
        <v>39</v>
      </c>
      <c r="E17" s="11">
        <v>110.5</v>
      </c>
      <c r="F17" s="19" t="s">
        <v>45</v>
      </c>
      <c r="G17" s="11" t="s">
        <v>52</v>
      </c>
      <c r="H17">
        <v>16.5</v>
      </c>
      <c r="I17">
        <v>2.0</v>
      </c>
      <c r="J17">
        <v>8.5</v>
      </c>
      <c r="K17" s="13">
        <v>5.8</v>
      </c>
      <c r="L17" s="14">
        <v>107.04545454545455</v>
      </c>
      <c r="M17" s="11">
        <v>10.0</v>
      </c>
      <c r="N17" s="11">
        <v>49.0</v>
      </c>
      <c r="O17">
        <v>49.75</v>
      </c>
      <c r="P17">
        <f t="shared" si="1"/>
        <v>32.8</v>
      </c>
      <c r="Q17" s="20">
        <f t="shared" si="2"/>
        <v>117.0454545</v>
      </c>
      <c r="R17">
        <f t="shared" si="3"/>
        <v>98.75</v>
      </c>
      <c r="S17" s="14">
        <f t="shared" si="4"/>
        <v>248.5954545</v>
      </c>
      <c r="T17" s="15">
        <f t="shared" si="5"/>
        <v>274.9049784</v>
      </c>
      <c r="U17" s="15"/>
      <c r="V17" s="21" t="s">
        <v>47</v>
      </c>
      <c r="W17" s="15"/>
      <c r="X17" s="15"/>
    </row>
    <row r="18">
      <c r="A18" s="33" t="s">
        <v>97</v>
      </c>
      <c r="B18" s="9" t="s">
        <v>49</v>
      </c>
      <c r="C18" s="10" t="s">
        <v>98</v>
      </c>
      <c r="D18" s="10" t="s">
        <v>62</v>
      </c>
      <c r="E18" s="11">
        <v>111.0</v>
      </c>
      <c r="F18" s="29" t="s">
        <v>70</v>
      </c>
      <c r="G18" s="11" t="s">
        <v>99</v>
      </c>
      <c r="H18">
        <v>11.0</v>
      </c>
      <c r="I18">
        <v>0.0</v>
      </c>
      <c r="J18">
        <v>17.5</v>
      </c>
      <c r="K18" s="13">
        <v>4.5</v>
      </c>
      <c r="L18" s="14">
        <v>107.56060606060606</v>
      </c>
      <c r="M18" s="11">
        <v>10.0</v>
      </c>
      <c r="N18" s="11">
        <v>47.5</v>
      </c>
      <c r="O18">
        <v>49.75</v>
      </c>
      <c r="P18">
        <f t="shared" si="1"/>
        <v>33</v>
      </c>
      <c r="Q18" s="30">
        <f t="shared" si="2"/>
        <v>117.5606061</v>
      </c>
      <c r="R18">
        <f t="shared" si="3"/>
        <v>97.25</v>
      </c>
      <c r="S18" s="14">
        <f t="shared" si="4"/>
        <v>247.8106061</v>
      </c>
      <c r="T18" s="15">
        <f t="shared" si="5"/>
        <v>274.2391775</v>
      </c>
      <c r="U18" s="15"/>
      <c r="V18" s="31" t="s">
        <v>53</v>
      </c>
      <c r="W18" s="15"/>
      <c r="X18" s="15"/>
    </row>
    <row r="19">
      <c r="A19" s="33" t="s">
        <v>100</v>
      </c>
      <c r="B19" s="9" t="s">
        <v>101</v>
      </c>
      <c r="C19" s="10" t="s">
        <v>102</v>
      </c>
      <c r="D19" s="10" t="s">
        <v>39</v>
      </c>
      <c r="E19" s="11">
        <v>97.0</v>
      </c>
      <c r="F19" s="29" t="s">
        <v>70</v>
      </c>
      <c r="G19" s="11" t="s">
        <v>71</v>
      </c>
      <c r="H19">
        <v>14.0</v>
      </c>
      <c r="I19">
        <v>5.0</v>
      </c>
      <c r="J19">
        <v>11.0</v>
      </c>
      <c r="K19" s="13">
        <v>6.4</v>
      </c>
      <c r="L19" s="14">
        <v>107.56060606060606</v>
      </c>
      <c r="M19" s="11">
        <v>10.0</v>
      </c>
      <c r="N19" s="11">
        <v>48.75</v>
      </c>
      <c r="O19">
        <v>48.375</v>
      </c>
      <c r="P19">
        <f t="shared" si="1"/>
        <v>36.4</v>
      </c>
      <c r="Q19" s="30">
        <f t="shared" si="2"/>
        <v>117.5606061</v>
      </c>
      <c r="R19">
        <f t="shared" si="3"/>
        <v>97.125</v>
      </c>
      <c r="S19" s="14">
        <f t="shared" si="4"/>
        <v>251.0856061</v>
      </c>
      <c r="T19" s="15">
        <f t="shared" si="5"/>
        <v>274.1808442</v>
      </c>
      <c r="U19" s="15"/>
      <c r="V19" s="31" t="s">
        <v>53</v>
      </c>
      <c r="W19" s="15"/>
      <c r="X19" s="15"/>
    </row>
    <row r="20">
      <c r="A20" s="11" t="s">
        <v>103</v>
      </c>
      <c r="B20" s="9" t="s">
        <v>104</v>
      </c>
      <c r="C20" s="10" t="s">
        <v>105</v>
      </c>
      <c r="D20" s="10" t="s">
        <v>33</v>
      </c>
      <c r="E20" s="11">
        <v>101.0</v>
      </c>
      <c r="F20" s="11" t="s">
        <v>57</v>
      </c>
      <c r="G20" s="11" t="s">
        <v>35</v>
      </c>
      <c r="H20">
        <v>12.0</v>
      </c>
      <c r="I20">
        <v>21.0</v>
      </c>
      <c r="J20">
        <v>16.5</v>
      </c>
      <c r="K20" s="13">
        <v>5.1</v>
      </c>
      <c r="L20" s="14">
        <v>93.42424242424242</v>
      </c>
      <c r="M20" s="11">
        <v>10.0</v>
      </c>
      <c r="N20" s="11">
        <v>45.5</v>
      </c>
      <c r="O20">
        <v>45.125</v>
      </c>
      <c r="P20">
        <f t="shared" si="1"/>
        <v>54.6</v>
      </c>
      <c r="Q20" s="14">
        <f t="shared" si="2"/>
        <v>103.4242424</v>
      </c>
      <c r="R20">
        <f t="shared" si="3"/>
        <v>90.625</v>
      </c>
      <c r="S20" s="14">
        <f t="shared" si="4"/>
        <v>248.6492424</v>
      </c>
      <c r="T20" s="15">
        <f t="shared" si="5"/>
        <v>272.6968615</v>
      </c>
      <c r="U20" s="15"/>
      <c r="V20" s="15"/>
      <c r="W20" s="15"/>
      <c r="X20" s="15"/>
    </row>
    <row r="21">
      <c r="A21" s="11" t="s">
        <v>106</v>
      </c>
      <c r="B21" s="9" t="s">
        <v>107</v>
      </c>
      <c r="C21" s="10" t="s">
        <v>108</v>
      </c>
      <c r="D21" s="10" t="s">
        <v>109</v>
      </c>
      <c r="E21" s="11">
        <v>110.25</v>
      </c>
      <c r="F21" s="11" t="s">
        <v>74</v>
      </c>
      <c r="G21" s="11" t="s">
        <v>71</v>
      </c>
      <c r="H21">
        <v>11.0</v>
      </c>
      <c r="I21">
        <v>23.0</v>
      </c>
      <c r="J21">
        <v>7.5</v>
      </c>
      <c r="K21" s="13">
        <v>5.5</v>
      </c>
      <c r="L21" s="14">
        <v>91.13636363636364</v>
      </c>
      <c r="M21" s="11">
        <v>10.0</v>
      </c>
      <c r="N21" s="11">
        <v>48.75</v>
      </c>
      <c r="O21">
        <v>48.375</v>
      </c>
      <c r="P21">
        <f t="shared" si="1"/>
        <v>47</v>
      </c>
      <c r="Q21" s="14">
        <f t="shared" si="2"/>
        <v>101.1363636</v>
      </c>
      <c r="R21">
        <f t="shared" si="3"/>
        <v>97.125</v>
      </c>
      <c r="S21" s="14">
        <f t="shared" si="4"/>
        <v>245.2613636</v>
      </c>
      <c r="T21" s="15">
        <f t="shared" si="5"/>
        <v>271.5113636</v>
      </c>
      <c r="U21" s="15"/>
      <c r="V21" s="15"/>
      <c r="W21" s="15"/>
      <c r="X21" s="15"/>
    </row>
    <row r="22">
      <c r="A22" s="11" t="s">
        <v>110</v>
      </c>
      <c r="B22" s="9" t="s">
        <v>111</v>
      </c>
      <c r="C22" s="10" t="s">
        <v>112</v>
      </c>
      <c r="D22" s="10" t="s">
        <v>109</v>
      </c>
      <c r="E22" s="11">
        <v>115.0</v>
      </c>
      <c r="F22" s="11" t="s">
        <v>113</v>
      </c>
      <c r="G22" s="11" t="s">
        <v>64</v>
      </c>
      <c r="H22">
        <v>20.0</v>
      </c>
      <c r="I22">
        <v>12.0</v>
      </c>
      <c r="J22">
        <v>5.0</v>
      </c>
      <c r="K22" s="13">
        <v>6.5</v>
      </c>
      <c r="L22" s="14">
        <v>93.65151515151514</v>
      </c>
      <c r="M22" s="11">
        <v>10.0</v>
      </c>
      <c r="N22" s="11">
        <v>47.75</v>
      </c>
      <c r="O22">
        <v>46.875</v>
      </c>
      <c r="P22">
        <f t="shared" si="1"/>
        <v>43.5</v>
      </c>
      <c r="Q22" s="14">
        <f t="shared" si="2"/>
        <v>103.6515152</v>
      </c>
      <c r="R22">
        <f t="shared" si="3"/>
        <v>94.625</v>
      </c>
      <c r="S22" s="14">
        <f t="shared" si="4"/>
        <v>241.7765152</v>
      </c>
      <c r="T22" s="15">
        <f t="shared" si="5"/>
        <v>269.1574675</v>
      </c>
      <c r="U22" s="15"/>
      <c r="V22" s="15"/>
      <c r="W22" s="15"/>
      <c r="X22" s="15"/>
    </row>
    <row r="23">
      <c r="A23" s="11" t="s">
        <v>114</v>
      </c>
      <c r="B23" s="9" t="s">
        <v>115</v>
      </c>
      <c r="C23" s="10" t="s">
        <v>116</v>
      </c>
      <c r="D23" s="10" t="s">
        <v>62</v>
      </c>
      <c r="E23" s="11">
        <v>100.5</v>
      </c>
      <c r="F23" s="19" t="s">
        <v>45</v>
      </c>
      <c r="G23" s="11" t="s">
        <v>64</v>
      </c>
      <c r="H23">
        <v>16.0</v>
      </c>
      <c r="I23">
        <v>0.0</v>
      </c>
      <c r="J23">
        <v>15.0</v>
      </c>
      <c r="K23" s="13">
        <v>2.4</v>
      </c>
      <c r="L23" s="14">
        <v>107.04545454545455</v>
      </c>
      <c r="M23" s="11">
        <v>10.0</v>
      </c>
      <c r="N23" s="11">
        <v>47.75</v>
      </c>
      <c r="O23">
        <v>46.875</v>
      </c>
      <c r="P23">
        <f t="shared" si="1"/>
        <v>33.4</v>
      </c>
      <c r="Q23" s="20">
        <f t="shared" si="2"/>
        <v>117.0454545</v>
      </c>
      <c r="R23">
        <f t="shared" si="3"/>
        <v>94.625</v>
      </c>
      <c r="S23" s="14">
        <f t="shared" si="4"/>
        <v>245.0704545</v>
      </c>
      <c r="T23" s="15">
        <f t="shared" si="5"/>
        <v>268.999026</v>
      </c>
      <c r="U23" s="15"/>
      <c r="V23" s="21" t="s">
        <v>47</v>
      </c>
      <c r="W23" s="15"/>
      <c r="X23" s="15"/>
    </row>
    <row r="24">
      <c r="A24" s="34" t="s">
        <v>117</v>
      </c>
      <c r="B24" s="9" t="s">
        <v>115</v>
      </c>
      <c r="C24" s="10" t="s">
        <v>118</v>
      </c>
      <c r="D24" s="10" t="s">
        <v>109</v>
      </c>
      <c r="E24" s="11">
        <v>119.25</v>
      </c>
      <c r="F24" s="29" t="s">
        <v>70</v>
      </c>
      <c r="G24" s="23" t="s">
        <v>99</v>
      </c>
      <c r="H24">
        <v>11.0</v>
      </c>
      <c r="I24">
        <v>0.0</v>
      </c>
      <c r="J24">
        <v>9.0</v>
      </c>
      <c r="K24" s="13">
        <v>5.3</v>
      </c>
      <c r="L24" s="14">
        <v>107.56060606060606</v>
      </c>
      <c r="M24" s="11">
        <v>10.0</v>
      </c>
      <c r="N24" s="11">
        <v>47.5</v>
      </c>
      <c r="O24">
        <v>49.75</v>
      </c>
      <c r="P24">
        <f t="shared" si="1"/>
        <v>25.3</v>
      </c>
      <c r="Q24" s="30">
        <f t="shared" si="2"/>
        <v>117.5606061</v>
      </c>
      <c r="R24">
        <f t="shared" si="3"/>
        <v>97.25</v>
      </c>
      <c r="S24" s="14">
        <f t="shared" si="4"/>
        <v>240.1106061</v>
      </c>
      <c r="T24" s="15">
        <f t="shared" si="5"/>
        <v>268.5034632</v>
      </c>
      <c r="U24" s="15"/>
      <c r="V24" s="31" t="s">
        <v>53</v>
      </c>
      <c r="W24" s="25" t="s">
        <v>53</v>
      </c>
      <c r="X24" s="15"/>
    </row>
    <row r="25">
      <c r="A25" s="11" t="s">
        <v>119</v>
      </c>
      <c r="B25" s="9" t="s">
        <v>31</v>
      </c>
      <c r="C25" s="10" t="s">
        <v>120</v>
      </c>
      <c r="D25" s="10" t="s">
        <v>62</v>
      </c>
      <c r="E25" s="11">
        <v>96.0</v>
      </c>
      <c r="F25" s="19" t="s">
        <v>45</v>
      </c>
      <c r="G25" s="11" t="s">
        <v>46</v>
      </c>
      <c r="H25">
        <v>3.5</v>
      </c>
      <c r="I25">
        <v>2.0</v>
      </c>
      <c r="J25">
        <v>12.5</v>
      </c>
      <c r="K25" s="13">
        <v>5.6</v>
      </c>
      <c r="L25" s="14">
        <v>107.04545454545455</v>
      </c>
      <c r="M25" s="11">
        <v>10.0</v>
      </c>
      <c r="N25" s="11">
        <v>56.0</v>
      </c>
      <c r="O25">
        <v>48.375</v>
      </c>
      <c r="P25">
        <f t="shared" si="1"/>
        <v>23.6</v>
      </c>
      <c r="Q25" s="20">
        <f t="shared" si="2"/>
        <v>117.0454545</v>
      </c>
      <c r="R25">
        <f t="shared" si="3"/>
        <v>104.375</v>
      </c>
      <c r="S25" s="14">
        <f t="shared" si="4"/>
        <v>245.0204545</v>
      </c>
      <c r="T25" s="15">
        <f t="shared" si="5"/>
        <v>267.8775974</v>
      </c>
      <c r="U25" s="15"/>
      <c r="V25" s="21" t="s">
        <v>47</v>
      </c>
      <c r="W25" s="15"/>
      <c r="X25" s="15"/>
    </row>
    <row r="26">
      <c r="A26" s="11" t="s">
        <v>121</v>
      </c>
      <c r="B26" s="9" t="s">
        <v>104</v>
      </c>
      <c r="C26" s="10" t="s">
        <v>122</v>
      </c>
      <c r="D26" s="10" t="s">
        <v>123</v>
      </c>
      <c r="E26" s="11">
        <v>108.0</v>
      </c>
      <c r="F26" s="11" t="s">
        <v>40</v>
      </c>
      <c r="G26" s="11" t="s">
        <v>99</v>
      </c>
      <c r="H26">
        <v>12.0</v>
      </c>
      <c r="I26">
        <v>14.0</v>
      </c>
      <c r="J26">
        <v>21.5</v>
      </c>
      <c r="K26" s="13">
        <v>5.8</v>
      </c>
      <c r="L26" s="14">
        <v>81.75757575757575</v>
      </c>
      <c r="M26" s="11">
        <v>8.0</v>
      </c>
      <c r="N26" s="11">
        <v>47.5</v>
      </c>
      <c r="O26">
        <v>49.75</v>
      </c>
      <c r="P26">
        <f t="shared" si="1"/>
        <v>53.3</v>
      </c>
      <c r="Q26" s="14">
        <f t="shared" si="2"/>
        <v>89.75757576</v>
      </c>
      <c r="R26">
        <f t="shared" si="3"/>
        <v>97.25</v>
      </c>
      <c r="S26" s="14">
        <f t="shared" si="4"/>
        <v>240.3075758</v>
      </c>
      <c r="T26" s="15">
        <f t="shared" si="5"/>
        <v>266.0218615</v>
      </c>
      <c r="U26" s="15"/>
      <c r="V26" s="15"/>
      <c r="W26" s="15"/>
      <c r="X26" s="15"/>
    </row>
    <row r="27">
      <c r="A27" s="32" t="s">
        <v>124</v>
      </c>
      <c r="B27" s="26" t="s">
        <v>125</v>
      </c>
      <c r="C27" s="27" t="s">
        <v>126</v>
      </c>
      <c r="D27" s="27" t="s">
        <v>33</v>
      </c>
      <c r="E27" s="11">
        <v>97.5</v>
      </c>
      <c r="F27" s="11" t="s">
        <v>113</v>
      </c>
      <c r="G27" s="11" t="s">
        <v>46</v>
      </c>
      <c r="H27">
        <v>14.0</v>
      </c>
      <c r="I27">
        <v>3.0</v>
      </c>
      <c r="J27">
        <v>11.0</v>
      </c>
      <c r="K27" s="13">
        <v>5.2</v>
      </c>
      <c r="L27" s="14">
        <v>93.65151515151514</v>
      </c>
      <c r="M27" s="11">
        <v>10.0</v>
      </c>
      <c r="N27" s="11">
        <v>56.0</v>
      </c>
      <c r="O27">
        <v>48.375</v>
      </c>
      <c r="P27">
        <f t="shared" si="1"/>
        <v>33.2</v>
      </c>
      <c r="Q27" s="14">
        <f t="shared" si="2"/>
        <v>103.6515152</v>
      </c>
      <c r="R27">
        <f t="shared" si="3"/>
        <v>104.375</v>
      </c>
      <c r="S27" s="14">
        <f t="shared" si="4"/>
        <v>241.2265152</v>
      </c>
      <c r="T27" s="15">
        <f t="shared" si="5"/>
        <v>264.4408009</v>
      </c>
      <c r="U27" s="15"/>
      <c r="V27" s="15"/>
      <c r="W27" s="15"/>
      <c r="X27" s="15"/>
    </row>
    <row r="28">
      <c r="A28" s="11" t="s">
        <v>127</v>
      </c>
      <c r="B28" s="10" t="s">
        <v>128</v>
      </c>
      <c r="C28" s="10" t="s">
        <v>129</v>
      </c>
      <c r="D28" s="10" t="s">
        <v>62</v>
      </c>
      <c r="E28" s="11">
        <v>94.0</v>
      </c>
      <c r="F28" s="11" t="s">
        <v>63</v>
      </c>
      <c r="G28" s="11" t="s">
        <v>52</v>
      </c>
      <c r="H28">
        <v>12.5</v>
      </c>
      <c r="I28">
        <v>0.0</v>
      </c>
      <c r="J28">
        <v>10.5</v>
      </c>
      <c r="K28" s="13">
        <v>3.6</v>
      </c>
      <c r="L28" s="14">
        <v>104.0909090909091</v>
      </c>
      <c r="M28" s="11">
        <v>10.0</v>
      </c>
      <c r="N28" s="11">
        <v>49.0</v>
      </c>
      <c r="O28">
        <v>49.75</v>
      </c>
      <c r="P28">
        <f t="shared" si="1"/>
        <v>26.6</v>
      </c>
      <c r="Q28" s="14">
        <f t="shared" si="2"/>
        <v>114.0909091</v>
      </c>
      <c r="R28">
        <f t="shared" si="3"/>
        <v>98.75</v>
      </c>
      <c r="S28" s="14">
        <f t="shared" si="4"/>
        <v>239.4409091</v>
      </c>
      <c r="T28" s="15">
        <f t="shared" si="5"/>
        <v>261.8218615</v>
      </c>
      <c r="U28" s="15"/>
      <c r="V28" s="15"/>
      <c r="W28" s="15"/>
      <c r="X28" s="15"/>
    </row>
    <row r="29">
      <c r="A29" s="11" t="s">
        <v>130</v>
      </c>
      <c r="B29" s="9" t="s">
        <v>43</v>
      </c>
      <c r="C29" s="9" t="s">
        <v>44</v>
      </c>
      <c r="D29" s="10" t="s">
        <v>33</v>
      </c>
      <c r="E29" s="11">
        <v>100.5</v>
      </c>
      <c r="F29" s="11" t="s">
        <v>74</v>
      </c>
      <c r="G29" s="11" t="s">
        <v>52</v>
      </c>
      <c r="H29">
        <v>21.0</v>
      </c>
      <c r="I29">
        <v>0.0</v>
      </c>
      <c r="J29">
        <v>13.0</v>
      </c>
      <c r="K29" s="13">
        <v>3.9</v>
      </c>
      <c r="L29" s="14">
        <v>91.13636363636364</v>
      </c>
      <c r="M29" s="11">
        <v>10.0</v>
      </c>
      <c r="N29" s="11">
        <v>49.0</v>
      </c>
      <c r="O29">
        <v>49.75</v>
      </c>
      <c r="P29">
        <f t="shared" si="1"/>
        <v>37.9</v>
      </c>
      <c r="Q29" s="14">
        <f t="shared" si="2"/>
        <v>101.1363636</v>
      </c>
      <c r="R29">
        <f t="shared" si="3"/>
        <v>98.75</v>
      </c>
      <c r="S29" s="14">
        <f t="shared" si="4"/>
        <v>237.7863636</v>
      </c>
      <c r="T29" s="15">
        <f t="shared" si="5"/>
        <v>261.7149351</v>
      </c>
      <c r="U29" s="15"/>
      <c r="V29" s="15"/>
      <c r="W29" s="15"/>
      <c r="X29" s="15"/>
    </row>
    <row r="30">
      <c r="A30" s="11" t="s">
        <v>131</v>
      </c>
      <c r="B30" s="9" t="s">
        <v>43</v>
      </c>
      <c r="C30" s="10" t="s">
        <v>132</v>
      </c>
      <c r="D30" s="10" t="s">
        <v>33</v>
      </c>
      <c r="E30" s="11">
        <v>96.0</v>
      </c>
      <c r="F30" s="11" t="s">
        <v>93</v>
      </c>
      <c r="G30" s="11" t="s">
        <v>80</v>
      </c>
      <c r="H30">
        <v>11.0</v>
      </c>
      <c r="I30">
        <v>2.0</v>
      </c>
      <c r="J30">
        <v>10.5</v>
      </c>
      <c r="K30" s="13">
        <v>4.6</v>
      </c>
      <c r="L30" s="14">
        <v>98.16666666666667</v>
      </c>
      <c r="M30" s="11">
        <v>10.0</v>
      </c>
      <c r="N30" s="11">
        <v>51.12</v>
      </c>
      <c r="O30">
        <v>49.75</v>
      </c>
      <c r="P30">
        <f t="shared" si="1"/>
        <v>28.1</v>
      </c>
      <c r="Q30" s="14">
        <f t="shared" si="2"/>
        <v>108.1666667</v>
      </c>
      <c r="R30">
        <f t="shared" si="3"/>
        <v>100.87</v>
      </c>
      <c r="S30" s="14">
        <f t="shared" si="4"/>
        <v>237.1366667</v>
      </c>
      <c r="T30" s="15">
        <f t="shared" si="5"/>
        <v>259.9938095</v>
      </c>
      <c r="U30" s="15"/>
      <c r="V30" s="15"/>
      <c r="W30" s="15"/>
      <c r="X30" s="15"/>
    </row>
    <row r="31">
      <c r="A31" s="11" t="s">
        <v>133</v>
      </c>
      <c r="B31" s="9" t="s">
        <v>134</v>
      </c>
      <c r="C31" s="10" t="s">
        <v>135</v>
      </c>
      <c r="D31" s="10" t="s">
        <v>62</v>
      </c>
      <c r="E31" s="11">
        <v>100.0</v>
      </c>
      <c r="F31" s="11" t="s">
        <v>87</v>
      </c>
      <c r="G31" s="11" t="s">
        <v>80</v>
      </c>
      <c r="H31">
        <v>7.0</v>
      </c>
      <c r="I31">
        <v>1.0</v>
      </c>
      <c r="J31">
        <v>13.0</v>
      </c>
      <c r="K31" s="13">
        <v>5.6</v>
      </c>
      <c r="L31" s="14">
        <v>96.48484848484848</v>
      </c>
      <c r="M31" s="11">
        <v>10.0</v>
      </c>
      <c r="N31" s="11">
        <v>51.12</v>
      </c>
      <c r="O31">
        <v>49.75</v>
      </c>
      <c r="P31">
        <f t="shared" si="1"/>
        <v>26.6</v>
      </c>
      <c r="Q31" s="14">
        <f t="shared" si="2"/>
        <v>106.4848485</v>
      </c>
      <c r="R31">
        <f t="shared" si="3"/>
        <v>100.87</v>
      </c>
      <c r="S31" s="14">
        <f t="shared" si="4"/>
        <v>233.9548485</v>
      </c>
      <c r="T31" s="15">
        <f t="shared" si="5"/>
        <v>257.7643723</v>
      </c>
      <c r="U31" s="15"/>
      <c r="V31" s="15"/>
      <c r="W31" s="15"/>
      <c r="X31" s="15"/>
    </row>
    <row r="32">
      <c r="A32" s="11" t="s">
        <v>136</v>
      </c>
      <c r="B32" s="9" t="s">
        <v>49</v>
      </c>
      <c r="C32" s="10" t="s">
        <v>137</v>
      </c>
      <c r="D32" s="10" t="s">
        <v>62</v>
      </c>
      <c r="E32" s="11">
        <v>97.5</v>
      </c>
      <c r="F32" s="11" t="s">
        <v>34</v>
      </c>
      <c r="G32" s="11" t="s">
        <v>58</v>
      </c>
      <c r="H32">
        <v>11.0</v>
      </c>
      <c r="I32">
        <v>0.0</v>
      </c>
      <c r="J32">
        <v>12.5</v>
      </c>
      <c r="K32" s="13">
        <v>8.2</v>
      </c>
      <c r="L32" s="14">
        <v>105.16666666666667</v>
      </c>
      <c r="M32" s="11">
        <v>10.0</v>
      </c>
      <c r="N32" s="11">
        <v>42.5</v>
      </c>
      <c r="O32">
        <v>45.125</v>
      </c>
      <c r="P32">
        <f t="shared" si="1"/>
        <v>31.7</v>
      </c>
      <c r="Q32" s="14">
        <f t="shared" si="2"/>
        <v>115.1666667</v>
      </c>
      <c r="R32">
        <f t="shared" si="3"/>
        <v>87.625</v>
      </c>
      <c r="S32" s="14">
        <f t="shared" si="4"/>
        <v>234.4916667</v>
      </c>
      <c r="T32" s="15">
        <f t="shared" si="5"/>
        <v>257.7059524</v>
      </c>
      <c r="U32" s="15"/>
      <c r="V32" s="15"/>
      <c r="W32" s="15"/>
      <c r="X32" s="15"/>
    </row>
    <row r="33">
      <c r="A33" s="35" t="s">
        <v>138</v>
      </c>
      <c r="B33" s="9" t="s">
        <v>139</v>
      </c>
      <c r="C33" s="10" t="s">
        <v>140</v>
      </c>
      <c r="D33" s="10" t="s">
        <v>62</v>
      </c>
      <c r="E33" s="11">
        <v>108.0</v>
      </c>
      <c r="F33" s="11" t="s">
        <v>57</v>
      </c>
      <c r="G33" s="23" t="s">
        <v>99</v>
      </c>
      <c r="H33">
        <v>22.5</v>
      </c>
      <c r="I33">
        <v>0.0</v>
      </c>
      <c r="J33">
        <v>8.0</v>
      </c>
      <c r="K33" s="13">
        <v>0.0</v>
      </c>
      <c r="L33" s="14">
        <v>93.42424242424242</v>
      </c>
      <c r="M33" s="11">
        <v>9.0</v>
      </c>
      <c r="N33" s="11">
        <v>47.5</v>
      </c>
      <c r="O33">
        <v>49.75</v>
      </c>
      <c r="P33">
        <f t="shared" si="1"/>
        <v>30.5</v>
      </c>
      <c r="Q33" s="14">
        <f t="shared" si="2"/>
        <v>102.4242424</v>
      </c>
      <c r="R33">
        <f t="shared" si="3"/>
        <v>97.25</v>
      </c>
      <c r="S33" s="14">
        <f t="shared" si="4"/>
        <v>230.1742424</v>
      </c>
      <c r="T33" s="15">
        <f t="shared" si="5"/>
        <v>255.8885281</v>
      </c>
      <c r="U33" s="15"/>
      <c r="V33" s="15"/>
      <c r="W33" s="25" t="s">
        <v>53</v>
      </c>
      <c r="X33" s="15"/>
    </row>
    <row r="34">
      <c r="A34" s="32" t="s">
        <v>141</v>
      </c>
      <c r="B34" s="26" t="s">
        <v>115</v>
      </c>
      <c r="C34" s="27" t="s">
        <v>118</v>
      </c>
      <c r="D34" s="27" t="s">
        <v>33</v>
      </c>
      <c r="E34" s="11">
        <v>106.5</v>
      </c>
      <c r="F34" s="11" t="s">
        <v>63</v>
      </c>
      <c r="G34" s="11" t="s">
        <v>41</v>
      </c>
      <c r="H34">
        <v>11.0</v>
      </c>
      <c r="I34">
        <v>0.0</v>
      </c>
      <c r="J34">
        <v>6.5</v>
      </c>
      <c r="K34" s="13">
        <v>3.9</v>
      </c>
      <c r="L34" s="14">
        <v>104.0909090909091</v>
      </c>
      <c r="M34" s="11">
        <v>10.0</v>
      </c>
      <c r="N34" s="11">
        <v>48.0</v>
      </c>
      <c r="O34">
        <v>46.875</v>
      </c>
      <c r="P34">
        <f t="shared" si="1"/>
        <v>21.4</v>
      </c>
      <c r="Q34" s="14">
        <f t="shared" si="2"/>
        <v>114.0909091</v>
      </c>
      <c r="R34">
        <f t="shared" si="3"/>
        <v>94.875</v>
      </c>
      <c r="S34" s="14">
        <f t="shared" si="4"/>
        <v>230.3659091</v>
      </c>
      <c r="T34" s="15">
        <f t="shared" si="5"/>
        <v>255.7230519</v>
      </c>
      <c r="U34" s="15"/>
      <c r="V34" s="15"/>
      <c r="W34" s="15"/>
      <c r="X34" s="15"/>
    </row>
    <row r="35">
      <c r="A35" s="11" t="s">
        <v>142</v>
      </c>
      <c r="B35" s="9" t="s">
        <v>143</v>
      </c>
      <c r="C35" s="10" t="s">
        <v>144</v>
      </c>
      <c r="D35" s="10" t="s">
        <v>62</v>
      </c>
      <c r="E35" s="11">
        <v>104.5</v>
      </c>
      <c r="F35" s="11" t="s">
        <v>63</v>
      </c>
      <c r="G35" s="11" t="s">
        <v>83</v>
      </c>
      <c r="H35">
        <v>13.5</v>
      </c>
      <c r="I35">
        <v>0.0</v>
      </c>
      <c r="J35">
        <v>11.0</v>
      </c>
      <c r="K35" s="13">
        <v>0.0</v>
      </c>
      <c r="L35" s="14">
        <v>104.0909090909091</v>
      </c>
      <c r="M35" s="11">
        <v>10.0</v>
      </c>
      <c r="N35" s="11">
        <v>45.25</v>
      </c>
      <c r="O35">
        <v>45.125</v>
      </c>
      <c r="P35">
        <f t="shared" si="1"/>
        <v>24.5</v>
      </c>
      <c r="Q35" s="14">
        <f t="shared" si="2"/>
        <v>114.0909091</v>
      </c>
      <c r="R35">
        <f t="shared" si="3"/>
        <v>90.375</v>
      </c>
      <c r="S35" s="14">
        <f t="shared" si="4"/>
        <v>228.9659091</v>
      </c>
      <c r="T35" s="15">
        <f t="shared" si="5"/>
        <v>253.8468615</v>
      </c>
      <c r="U35" s="15"/>
      <c r="V35" s="15"/>
      <c r="W35" s="15"/>
      <c r="X35" s="15"/>
    </row>
    <row r="36">
      <c r="A36" s="11" t="s">
        <v>145</v>
      </c>
      <c r="B36" s="9" t="s">
        <v>146</v>
      </c>
      <c r="C36" s="10" t="s">
        <v>147</v>
      </c>
      <c r="D36" s="10" t="s">
        <v>62</v>
      </c>
      <c r="E36" s="11">
        <v>118.5</v>
      </c>
      <c r="F36" s="11" t="s">
        <v>87</v>
      </c>
      <c r="G36" s="11" t="s">
        <v>83</v>
      </c>
      <c r="H36">
        <v>6.5</v>
      </c>
      <c r="I36">
        <v>6.0</v>
      </c>
      <c r="J36">
        <v>10.5</v>
      </c>
      <c r="K36" s="13">
        <v>3.4</v>
      </c>
      <c r="L36" s="14">
        <v>96.48484848484848</v>
      </c>
      <c r="M36" s="11">
        <v>10.0</v>
      </c>
      <c r="N36" s="11">
        <v>45.25</v>
      </c>
      <c r="O36">
        <v>45.125</v>
      </c>
      <c r="P36">
        <f t="shared" si="1"/>
        <v>26.4</v>
      </c>
      <c r="Q36" s="14">
        <f t="shared" si="2"/>
        <v>106.4848485</v>
      </c>
      <c r="R36">
        <f t="shared" si="3"/>
        <v>90.375</v>
      </c>
      <c r="S36" s="14">
        <f t="shared" si="4"/>
        <v>223.2598485</v>
      </c>
      <c r="T36" s="15">
        <f t="shared" si="5"/>
        <v>251.4741342</v>
      </c>
      <c r="U36" s="15"/>
      <c r="V36" s="15"/>
      <c r="W36" s="15"/>
      <c r="X36" s="15"/>
    </row>
    <row r="37">
      <c r="A37" s="11" t="s">
        <v>148</v>
      </c>
      <c r="B37" s="9" t="s">
        <v>143</v>
      </c>
      <c r="C37" s="10" t="s">
        <v>149</v>
      </c>
      <c r="D37" s="10" t="s">
        <v>39</v>
      </c>
      <c r="E37" s="11">
        <v>110.5</v>
      </c>
      <c r="F37" s="11" t="s">
        <v>93</v>
      </c>
      <c r="G37" s="11" t="s">
        <v>35</v>
      </c>
      <c r="H37">
        <v>14.0</v>
      </c>
      <c r="I37">
        <v>0.0</v>
      </c>
      <c r="J37">
        <v>12.0</v>
      </c>
      <c r="K37" s="13">
        <v>0.0</v>
      </c>
      <c r="L37" s="14">
        <v>98.16666666666667</v>
      </c>
      <c r="M37" s="11">
        <v>10.0</v>
      </c>
      <c r="N37" s="11">
        <v>45.5</v>
      </c>
      <c r="O37">
        <v>45.125</v>
      </c>
      <c r="P37">
        <f t="shared" si="1"/>
        <v>26</v>
      </c>
      <c r="Q37" s="14">
        <f t="shared" si="2"/>
        <v>108.1666667</v>
      </c>
      <c r="R37">
        <f t="shared" si="3"/>
        <v>90.625</v>
      </c>
      <c r="S37" s="14">
        <f t="shared" si="4"/>
        <v>224.7916667</v>
      </c>
      <c r="T37" s="15">
        <f t="shared" si="5"/>
        <v>251.1011905</v>
      </c>
      <c r="U37" s="15"/>
      <c r="V37" s="15"/>
      <c r="W37" s="15"/>
      <c r="X37" s="15"/>
    </row>
    <row r="38">
      <c r="A38" s="32" t="s">
        <v>150</v>
      </c>
      <c r="B38" s="26" t="s">
        <v>151</v>
      </c>
      <c r="C38" s="27" t="s">
        <v>152</v>
      </c>
      <c r="D38" s="27" t="s">
        <v>33</v>
      </c>
      <c r="E38" s="11">
        <v>97.5</v>
      </c>
      <c r="F38" s="11" t="s">
        <v>113</v>
      </c>
      <c r="G38" s="11" t="s">
        <v>66</v>
      </c>
      <c r="H38">
        <v>14.0</v>
      </c>
      <c r="I38">
        <v>0.0</v>
      </c>
      <c r="J38">
        <v>6.0</v>
      </c>
      <c r="K38" s="13">
        <v>3.6</v>
      </c>
      <c r="L38" s="14">
        <v>93.65151515151514</v>
      </c>
      <c r="M38" s="11">
        <v>9.0</v>
      </c>
      <c r="N38" s="11">
        <v>50.75</v>
      </c>
      <c r="O38">
        <v>48.375</v>
      </c>
      <c r="P38">
        <f t="shared" si="1"/>
        <v>23.6</v>
      </c>
      <c r="Q38" s="14">
        <f t="shared" si="2"/>
        <v>102.6515152</v>
      </c>
      <c r="R38">
        <f t="shared" si="3"/>
        <v>99.125</v>
      </c>
      <c r="S38" s="14">
        <f t="shared" si="4"/>
        <v>225.3765152</v>
      </c>
      <c r="T38" s="15">
        <f t="shared" si="5"/>
        <v>248.5908009</v>
      </c>
      <c r="U38" s="15"/>
      <c r="V38" s="15"/>
      <c r="W38" s="15"/>
      <c r="X38" s="15"/>
    </row>
    <row r="39">
      <c r="A39" s="11" t="s">
        <v>153</v>
      </c>
      <c r="B39" s="9" t="s">
        <v>49</v>
      </c>
      <c r="C39" s="10" t="s">
        <v>86</v>
      </c>
      <c r="D39" s="10" t="s">
        <v>33</v>
      </c>
      <c r="E39" s="11">
        <v>97.0</v>
      </c>
      <c r="F39" s="11" t="s">
        <v>87</v>
      </c>
      <c r="G39" s="11" t="s">
        <v>75</v>
      </c>
      <c r="H39">
        <v>14.5</v>
      </c>
      <c r="I39">
        <v>7.0</v>
      </c>
      <c r="J39">
        <v>8.0</v>
      </c>
      <c r="K39" s="13">
        <v>4.8</v>
      </c>
      <c r="L39" s="14">
        <v>96.48484848484848</v>
      </c>
      <c r="M39" s="11">
        <v>10.0</v>
      </c>
      <c r="N39" s="11">
        <v>36.75</v>
      </c>
      <c r="O39">
        <v>46.875</v>
      </c>
      <c r="P39">
        <f t="shared" si="1"/>
        <v>34.3</v>
      </c>
      <c r="Q39" s="14">
        <f t="shared" si="2"/>
        <v>106.4848485</v>
      </c>
      <c r="R39">
        <f t="shared" si="3"/>
        <v>83.625</v>
      </c>
      <c r="S39" s="14">
        <f t="shared" si="4"/>
        <v>224.4098485</v>
      </c>
      <c r="T39" s="15">
        <f t="shared" si="5"/>
        <v>247.5050866</v>
      </c>
      <c r="U39" s="15"/>
      <c r="V39" s="15"/>
      <c r="W39" s="15"/>
      <c r="X39" s="15"/>
    </row>
    <row r="40">
      <c r="A40" s="11" t="s">
        <v>154</v>
      </c>
      <c r="B40" s="9" t="s">
        <v>155</v>
      </c>
      <c r="C40" s="10" t="s">
        <v>156</v>
      </c>
      <c r="D40" s="10" t="s">
        <v>62</v>
      </c>
      <c r="E40" s="11">
        <v>98.0</v>
      </c>
      <c r="F40" s="11" t="s">
        <v>34</v>
      </c>
      <c r="G40" s="11" t="s">
        <v>75</v>
      </c>
      <c r="H40">
        <v>10.0</v>
      </c>
      <c r="I40">
        <v>6.0</v>
      </c>
      <c r="J40">
        <v>6.0</v>
      </c>
      <c r="K40" s="13">
        <v>2.4</v>
      </c>
      <c r="L40" s="14">
        <v>105.16666666666667</v>
      </c>
      <c r="M40" s="11">
        <v>10.0</v>
      </c>
      <c r="N40" s="11">
        <v>36.75</v>
      </c>
      <c r="O40">
        <v>46.875</v>
      </c>
      <c r="P40">
        <f t="shared" si="1"/>
        <v>24.4</v>
      </c>
      <c r="Q40" s="14">
        <f t="shared" si="2"/>
        <v>115.1666667</v>
      </c>
      <c r="R40">
        <f t="shared" si="3"/>
        <v>83.625</v>
      </c>
      <c r="S40" s="14">
        <f t="shared" si="4"/>
        <v>223.1916667</v>
      </c>
      <c r="T40" s="15">
        <f t="shared" si="5"/>
        <v>246.525</v>
      </c>
      <c r="U40" s="15"/>
      <c r="V40" s="15"/>
      <c r="W40" s="15"/>
      <c r="X40" s="15"/>
    </row>
    <row r="41">
      <c r="A41" s="11" t="s">
        <v>157</v>
      </c>
      <c r="B41" s="9" t="s">
        <v>43</v>
      </c>
      <c r="C41" s="9" t="s">
        <v>44</v>
      </c>
      <c r="D41" s="10" t="s">
        <v>33</v>
      </c>
      <c r="E41" s="11">
        <v>95.5</v>
      </c>
      <c r="F41" s="11" t="s">
        <v>57</v>
      </c>
      <c r="G41" s="11" t="s">
        <v>58</v>
      </c>
      <c r="H41">
        <v>11.0</v>
      </c>
      <c r="I41">
        <v>10.0</v>
      </c>
      <c r="J41">
        <v>9.5</v>
      </c>
      <c r="K41" s="13">
        <v>2.1</v>
      </c>
      <c r="L41" s="14">
        <v>93.42424242424242</v>
      </c>
      <c r="M41" s="11">
        <v>10.0</v>
      </c>
      <c r="N41" s="11">
        <v>42.5</v>
      </c>
      <c r="O41">
        <v>45.125</v>
      </c>
      <c r="P41">
        <f t="shared" si="1"/>
        <v>32.6</v>
      </c>
      <c r="Q41" s="14">
        <f t="shared" si="2"/>
        <v>103.4242424</v>
      </c>
      <c r="R41">
        <f t="shared" si="3"/>
        <v>87.625</v>
      </c>
      <c r="S41" s="14">
        <f t="shared" si="4"/>
        <v>223.6492424</v>
      </c>
      <c r="T41" s="15">
        <f t="shared" si="5"/>
        <v>246.3873377</v>
      </c>
      <c r="U41" s="15"/>
      <c r="V41" s="15"/>
      <c r="W41" s="15"/>
      <c r="X41" s="15"/>
    </row>
    <row r="42">
      <c r="A42" s="11" t="s">
        <v>158</v>
      </c>
      <c r="B42" s="9" t="s">
        <v>143</v>
      </c>
      <c r="C42" s="10" t="s">
        <v>159</v>
      </c>
      <c r="D42" s="10" t="s">
        <v>39</v>
      </c>
      <c r="E42" s="11">
        <v>100.5</v>
      </c>
      <c r="F42" s="11" t="s">
        <v>93</v>
      </c>
      <c r="G42" s="11" t="s">
        <v>58</v>
      </c>
      <c r="H42">
        <v>21.0</v>
      </c>
      <c r="I42">
        <v>2.0</v>
      </c>
      <c r="J42">
        <v>4.0</v>
      </c>
      <c r="K42" s="13">
        <v>0.0</v>
      </c>
      <c r="L42" s="14">
        <v>98.16666666666667</v>
      </c>
      <c r="M42" s="11">
        <v>9.5</v>
      </c>
      <c r="N42" s="11">
        <v>42.5</v>
      </c>
      <c r="O42">
        <v>45.125</v>
      </c>
      <c r="P42">
        <f t="shared" si="1"/>
        <v>27</v>
      </c>
      <c r="Q42" s="14">
        <f t="shared" si="2"/>
        <v>107.6666667</v>
      </c>
      <c r="R42">
        <f t="shared" si="3"/>
        <v>87.625</v>
      </c>
      <c r="S42" s="14">
        <f t="shared" si="4"/>
        <v>222.2916667</v>
      </c>
      <c r="T42" s="15">
        <f t="shared" si="5"/>
        <v>246.2202381</v>
      </c>
      <c r="U42" s="15"/>
      <c r="V42" s="15"/>
      <c r="W42" s="15"/>
      <c r="X42" s="15"/>
    </row>
    <row r="43">
      <c r="A43" s="35" t="s">
        <v>160</v>
      </c>
      <c r="B43" s="9" t="s">
        <v>37</v>
      </c>
      <c r="C43" s="10" t="s">
        <v>161</v>
      </c>
      <c r="D43" s="10" t="s">
        <v>39</v>
      </c>
      <c r="E43" s="11">
        <v>97.0</v>
      </c>
      <c r="F43" s="11" t="s">
        <v>51</v>
      </c>
      <c r="G43" s="23" t="s">
        <v>80</v>
      </c>
      <c r="H43">
        <v>0.5</v>
      </c>
      <c r="I43">
        <v>0.0</v>
      </c>
      <c r="J43">
        <v>9.5</v>
      </c>
      <c r="K43" s="13">
        <v>5.2</v>
      </c>
      <c r="L43" s="14">
        <v>96.71212121212122</v>
      </c>
      <c r="M43" s="11">
        <v>10.0</v>
      </c>
      <c r="N43" s="11">
        <v>51.12</v>
      </c>
      <c r="O43">
        <v>49.75</v>
      </c>
      <c r="P43">
        <f t="shared" si="1"/>
        <v>15.2</v>
      </c>
      <c r="Q43" s="14">
        <f t="shared" si="2"/>
        <v>106.7121212</v>
      </c>
      <c r="R43">
        <f t="shared" si="3"/>
        <v>100.87</v>
      </c>
      <c r="S43" s="14">
        <f t="shared" si="4"/>
        <v>222.7821212</v>
      </c>
      <c r="T43" s="15">
        <f t="shared" si="5"/>
        <v>245.8773593</v>
      </c>
      <c r="U43" s="15"/>
      <c r="V43" s="15"/>
      <c r="W43" s="25" t="s">
        <v>53</v>
      </c>
      <c r="X43" s="15"/>
    </row>
    <row r="44">
      <c r="A44" s="11" t="s">
        <v>162</v>
      </c>
      <c r="B44" s="9" t="s">
        <v>49</v>
      </c>
      <c r="C44" s="10" t="s">
        <v>86</v>
      </c>
      <c r="D44" s="10" t="s">
        <v>39</v>
      </c>
      <c r="E44" s="11">
        <v>103.0</v>
      </c>
      <c r="F44" s="11" t="s">
        <v>40</v>
      </c>
      <c r="G44" s="11" t="s">
        <v>46</v>
      </c>
      <c r="H44">
        <v>5.5</v>
      </c>
      <c r="I44">
        <v>0.0</v>
      </c>
      <c r="J44">
        <v>14.5</v>
      </c>
      <c r="K44" s="13">
        <v>5.0</v>
      </c>
      <c r="L44" s="14">
        <v>81.75757575757575</v>
      </c>
      <c r="M44" s="11">
        <v>10.0</v>
      </c>
      <c r="N44" s="11">
        <v>56.0</v>
      </c>
      <c r="O44">
        <v>48.375</v>
      </c>
      <c r="P44">
        <f t="shared" si="1"/>
        <v>25</v>
      </c>
      <c r="Q44" s="14">
        <f t="shared" si="2"/>
        <v>91.75757576</v>
      </c>
      <c r="R44">
        <f t="shared" si="3"/>
        <v>104.375</v>
      </c>
      <c r="S44" s="14">
        <f t="shared" si="4"/>
        <v>221.1325758</v>
      </c>
      <c r="T44" s="15">
        <f t="shared" si="5"/>
        <v>245.6563853</v>
      </c>
      <c r="U44" s="15"/>
      <c r="V44" s="15"/>
      <c r="W44" s="15"/>
      <c r="X44" s="15"/>
    </row>
    <row r="45">
      <c r="A45" s="11" t="s">
        <v>163</v>
      </c>
      <c r="B45" s="9" t="s">
        <v>151</v>
      </c>
      <c r="C45" s="10" t="s">
        <v>164</v>
      </c>
      <c r="D45" s="10" t="s">
        <v>39</v>
      </c>
      <c r="E45" s="11">
        <v>105.5</v>
      </c>
      <c r="F45" s="11" t="s">
        <v>79</v>
      </c>
      <c r="G45" s="11" t="s">
        <v>75</v>
      </c>
      <c r="H45">
        <v>11.5</v>
      </c>
      <c r="I45">
        <v>19.5</v>
      </c>
      <c r="J45">
        <v>0.0</v>
      </c>
      <c r="K45" s="13">
        <v>0.0</v>
      </c>
      <c r="L45" s="14">
        <v>92.57575757575758</v>
      </c>
      <c r="M45" s="11">
        <v>10.0</v>
      </c>
      <c r="N45" s="11">
        <v>36.75</v>
      </c>
      <c r="O45">
        <v>46.875</v>
      </c>
      <c r="P45">
        <f t="shared" si="1"/>
        <v>31</v>
      </c>
      <c r="Q45" s="14">
        <f t="shared" si="2"/>
        <v>102.5757576</v>
      </c>
      <c r="R45">
        <f t="shared" si="3"/>
        <v>83.625</v>
      </c>
      <c r="S45" s="14">
        <f t="shared" si="4"/>
        <v>217.2007576</v>
      </c>
      <c r="T45" s="15">
        <f t="shared" si="5"/>
        <v>242.3198052</v>
      </c>
      <c r="U45" s="15"/>
      <c r="V45" s="15"/>
      <c r="W45" s="15"/>
      <c r="X45" s="15"/>
    </row>
    <row r="46">
      <c r="A46" s="11" t="s">
        <v>165</v>
      </c>
      <c r="B46" s="9" t="s">
        <v>43</v>
      </c>
      <c r="C46" s="10" t="s">
        <v>166</v>
      </c>
      <c r="D46" s="10" t="s">
        <v>62</v>
      </c>
      <c r="E46" s="11">
        <v>91.5</v>
      </c>
      <c r="F46" s="11" t="s">
        <v>79</v>
      </c>
      <c r="G46" s="11" t="s">
        <v>35</v>
      </c>
      <c r="H46">
        <v>10.0</v>
      </c>
      <c r="I46">
        <v>0.0</v>
      </c>
      <c r="J46">
        <v>13.5</v>
      </c>
      <c r="K46" s="13">
        <v>2.7</v>
      </c>
      <c r="L46" s="14">
        <v>92.57575757575758</v>
      </c>
      <c r="M46" s="11">
        <v>10.0</v>
      </c>
      <c r="N46" s="11">
        <v>45.5</v>
      </c>
      <c r="O46">
        <v>45.125</v>
      </c>
      <c r="P46">
        <f t="shared" si="1"/>
        <v>26.2</v>
      </c>
      <c r="Q46" s="14">
        <f t="shared" si="2"/>
        <v>102.5757576</v>
      </c>
      <c r="R46">
        <f t="shared" si="3"/>
        <v>90.625</v>
      </c>
      <c r="S46" s="14">
        <f t="shared" si="4"/>
        <v>219.4007576</v>
      </c>
      <c r="T46" s="15">
        <f t="shared" si="5"/>
        <v>241.1864719</v>
      </c>
      <c r="U46" s="15"/>
      <c r="V46" s="15"/>
      <c r="W46" s="15"/>
      <c r="X46" s="15"/>
    </row>
    <row r="47">
      <c r="A47" s="11" t="s">
        <v>167</v>
      </c>
      <c r="B47" s="9" t="s">
        <v>43</v>
      </c>
      <c r="C47" s="10" t="s">
        <v>168</v>
      </c>
      <c r="D47" s="10" t="s">
        <v>109</v>
      </c>
      <c r="E47" s="11">
        <v>117.0</v>
      </c>
      <c r="F47" s="11" t="s">
        <v>113</v>
      </c>
      <c r="G47" s="11" t="s">
        <v>83</v>
      </c>
      <c r="H47">
        <v>13.0</v>
      </c>
      <c r="I47">
        <v>0.0</v>
      </c>
      <c r="J47">
        <v>2.0</v>
      </c>
      <c r="K47" s="13">
        <v>3.0</v>
      </c>
      <c r="L47" s="14">
        <v>93.65151515151514</v>
      </c>
      <c r="M47" s="11">
        <v>9.0</v>
      </c>
      <c r="N47" s="11">
        <v>45.25</v>
      </c>
      <c r="O47">
        <v>45.125</v>
      </c>
      <c r="P47">
        <f t="shared" si="1"/>
        <v>18</v>
      </c>
      <c r="Q47" s="14">
        <f t="shared" si="2"/>
        <v>102.6515152</v>
      </c>
      <c r="R47">
        <f t="shared" si="3"/>
        <v>90.375</v>
      </c>
      <c r="S47" s="14">
        <f t="shared" si="4"/>
        <v>211.0265152</v>
      </c>
      <c r="T47" s="15">
        <f t="shared" si="5"/>
        <v>238.883658</v>
      </c>
      <c r="U47" s="15"/>
      <c r="V47" s="15"/>
      <c r="W47" s="15"/>
      <c r="X47" s="15"/>
    </row>
    <row r="48">
      <c r="A48" s="32" t="s">
        <v>169</v>
      </c>
      <c r="B48" s="26" t="s">
        <v>170</v>
      </c>
      <c r="C48" s="27" t="s">
        <v>171</v>
      </c>
      <c r="D48" s="27" t="s">
        <v>33</v>
      </c>
      <c r="E48" s="11">
        <v>94.5</v>
      </c>
      <c r="F48" s="11" t="s">
        <v>40</v>
      </c>
      <c r="G48" s="11" t="s">
        <v>66</v>
      </c>
      <c r="H48">
        <v>11.5</v>
      </c>
      <c r="I48">
        <v>3.0</v>
      </c>
      <c r="J48">
        <v>3.5</v>
      </c>
      <c r="K48" s="13">
        <v>5.7</v>
      </c>
      <c r="L48" s="14">
        <v>81.75757575757575</v>
      </c>
      <c r="M48" s="11">
        <v>10.0</v>
      </c>
      <c r="N48" s="11">
        <v>50.75</v>
      </c>
      <c r="O48">
        <v>48.375</v>
      </c>
      <c r="P48">
        <f t="shared" si="1"/>
        <v>23.7</v>
      </c>
      <c r="Q48" s="14">
        <f t="shared" si="2"/>
        <v>91.75757576</v>
      </c>
      <c r="R48">
        <f t="shared" si="3"/>
        <v>99.125</v>
      </c>
      <c r="S48" s="14">
        <f t="shared" si="4"/>
        <v>214.5825758</v>
      </c>
      <c r="T48" s="15">
        <f t="shared" si="5"/>
        <v>237.0825758</v>
      </c>
      <c r="U48" s="15"/>
      <c r="V48" s="15"/>
      <c r="W48" s="15"/>
      <c r="X48" s="15"/>
    </row>
  </sheetData>
  <autoFilter ref="$A$2:$T$48">
    <sortState ref="A2:T48">
      <sortCondition descending="1" ref="T2:T48"/>
      <sortCondition descending="1" ref="S2:S48"/>
      <sortCondition descending="1" ref="P2:P48"/>
    </sortState>
  </autoFilter>
  <mergeCells count="1">
    <mergeCell ref="U1:X1"/>
  </mergeCells>
  <conditionalFormatting sqref="S3:S48">
    <cfRule type="cellIs" dxfId="0" priority="1" operator="greaterThan">
      <formula>150</formula>
    </cfRule>
  </conditionalFormatting>
  <conditionalFormatting sqref="T3:X48">
    <cfRule type="cellIs" dxfId="1" priority="2" operator="greaterThan">
      <formula>180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2.63" defaultRowHeight="15.75"/>
  <cols>
    <col customWidth="1" min="1" max="1" width="22.63"/>
    <col customWidth="1" min="2" max="2" width="4.88"/>
    <col customWidth="1" min="3" max="3" width="5.75"/>
    <col customWidth="1" min="4" max="4" width="9.75"/>
    <col customWidth="1" min="5" max="5" width="11.38"/>
    <col customWidth="1" min="6" max="6" width="9.13"/>
    <col customWidth="1" min="7" max="7" width="10.0"/>
    <col customWidth="1" min="8" max="8" width="10.88"/>
    <col customWidth="1" min="9" max="9" width="9.5"/>
    <col customWidth="1" min="10" max="12" width="3.88"/>
    <col customWidth="1" min="13" max="14" width="4.63"/>
    <col customWidth="1" min="15" max="16" width="4.88"/>
    <col customWidth="1" min="17" max="19" width="4.38"/>
    <col customWidth="1" min="20" max="21" width="4.75"/>
    <col customWidth="1" min="22" max="22" width="7.38"/>
    <col customWidth="1" min="23" max="23" width="10.38"/>
    <col customWidth="1" min="24" max="24" width="6.25"/>
  </cols>
  <sheetData>
    <row r="1">
      <c r="A1" s="36" t="s">
        <v>172</v>
      </c>
      <c r="B1" s="37" t="s">
        <v>173</v>
      </c>
      <c r="C1" s="38" t="s">
        <v>174</v>
      </c>
      <c r="D1" s="39" t="s">
        <v>175</v>
      </c>
      <c r="E1" s="39" t="s">
        <v>176</v>
      </c>
      <c r="F1" s="39" t="s">
        <v>177</v>
      </c>
      <c r="G1" s="39" t="s">
        <v>178</v>
      </c>
      <c r="H1" s="39" t="s">
        <v>179</v>
      </c>
      <c r="I1" s="38" t="s">
        <v>180</v>
      </c>
      <c r="J1" s="39" t="s">
        <v>181</v>
      </c>
      <c r="K1" s="39" t="s">
        <v>182</v>
      </c>
      <c r="L1" s="39" t="s">
        <v>183</v>
      </c>
      <c r="M1" s="39" t="s">
        <v>184</v>
      </c>
      <c r="N1" s="39" t="s">
        <v>185</v>
      </c>
      <c r="O1" s="39" t="s">
        <v>186</v>
      </c>
      <c r="P1" s="39" t="s">
        <v>187</v>
      </c>
      <c r="Q1" s="39" t="s">
        <v>188</v>
      </c>
      <c r="R1" s="39" t="s">
        <v>189</v>
      </c>
      <c r="S1" s="39" t="s">
        <v>190</v>
      </c>
      <c r="T1" s="39" t="s">
        <v>191</v>
      </c>
      <c r="U1" s="38" t="s">
        <v>192</v>
      </c>
      <c r="V1" s="40" t="s">
        <v>193</v>
      </c>
      <c r="W1" s="39" t="s">
        <v>194</v>
      </c>
      <c r="X1" s="41" t="s">
        <v>26</v>
      </c>
    </row>
    <row r="2">
      <c r="A2" s="11" t="s">
        <v>195</v>
      </c>
      <c r="B2" s="42">
        <v>1.0</v>
      </c>
      <c r="C2" s="43">
        <v>2.0</v>
      </c>
      <c r="D2" s="11">
        <v>8.0</v>
      </c>
      <c r="E2" s="11">
        <v>9.0</v>
      </c>
      <c r="F2" s="11">
        <v>9.5</v>
      </c>
      <c r="G2" s="11">
        <v>9.0</v>
      </c>
      <c r="H2" s="11">
        <v>7.5</v>
      </c>
      <c r="I2" s="43">
        <v>7.0</v>
      </c>
      <c r="K2" s="11">
        <v>8.0</v>
      </c>
      <c r="L2" s="11">
        <v>8.0</v>
      </c>
      <c r="M2" s="11">
        <v>9.0</v>
      </c>
      <c r="N2" s="11">
        <v>9.0</v>
      </c>
      <c r="O2" s="11">
        <v>9.0</v>
      </c>
      <c r="P2" s="11">
        <v>8.0</v>
      </c>
      <c r="Q2" s="11">
        <v>8.5</v>
      </c>
      <c r="R2" s="11">
        <v>9.5</v>
      </c>
      <c r="S2" s="11">
        <v>7.0</v>
      </c>
      <c r="T2" s="11">
        <v>9.0</v>
      </c>
      <c r="U2" s="11">
        <v>10.0</v>
      </c>
      <c r="V2" s="44">
        <f t="shared" ref="V2:V13" si="1">SUM(D2:I2)</f>
        <v>50</v>
      </c>
      <c r="W2">
        <f t="shared" ref="W2:W13" si="2">SUM(J2:U2)</f>
        <v>95</v>
      </c>
      <c r="X2" s="45">
        <f t="shared" ref="X2:X13" si="3">V2*8/6+W2*3/11</f>
        <v>92.57575758</v>
      </c>
    </row>
    <row r="3">
      <c r="A3" s="11" t="s">
        <v>196</v>
      </c>
      <c r="B3" s="42">
        <v>1.0</v>
      </c>
      <c r="C3" s="43">
        <v>5.0</v>
      </c>
      <c r="D3" s="11">
        <v>10.0</v>
      </c>
      <c r="E3" s="11">
        <v>9.0</v>
      </c>
      <c r="F3" s="11">
        <v>10.0</v>
      </c>
      <c r="G3" s="11">
        <v>8.5</v>
      </c>
      <c r="H3" s="11">
        <v>9.5</v>
      </c>
      <c r="I3" s="43">
        <v>10.0</v>
      </c>
      <c r="J3" s="11">
        <v>10.0</v>
      </c>
      <c r="K3" s="11">
        <v>10.0</v>
      </c>
      <c r="L3" s="11">
        <v>8.0</v>
      </c>
      <c r="N3" s="11">
        <v>9.0</v>
      </c>
      <c r="O3" s="11">
        <v>10.0</v>
      </c>
      <c r="P3" s="11">
        <v>9.0</v>
      </c>
      <c r="Q3" s="11">
        <v>9.5</v>
      </c>
      <c r="R3" s="11">
        <v>9.5</v>
      </c>
      <c r="S3" s="11">
        <v>8.0</v>
      </c>
      <c r="T3" s="11">
        <v>10.0</v>
      </c>
      <c r="U3" s="11">
        <v>10.0</v>
      </c>
      <c r="V3" s="44">
        <f t="shared" si="1"/>
        <v>57</v>
      </c>
      <c r="W3">
        <f t="shared" si="2"/>
        <v>103</v>
      </c>
      <c r="X3" s="45">
        <f t="shared" si="3"/>
        <v>104.0909091</v>
      </c>
    </row>
    <row r="4">
      <c r="A4" s="11" t="s">
        <v>197</v>
      </c>
      <c r="B4" s="42">
        <v>1.0</v>
      </c>
      <c r="C4" s="43">
        <v>9.0</v>
      </c>
      <c r="D4" s="11">
        <v>8.0</v>
      </c>
      <c r="E4" s="11">
        <v>6.0</v>
      </c>
      <c r="F4" s="11">
        <v>8.5</v>
      </c>
      <c r="G4" s="11">
        <v>6.5</v>
      </c>
      <c r="H4" s="11">
        <v>8.0</v>
      </c>
      <c r="I4" s="43">
        <v>5.5</v>
      </c>
      <c r="J4" s="11">
        <v>9.0</v>
      </c>
      <c r="K4" s="11">
        <v>7.0</v>
      </c>
      <c r="L4" s="11">
        <v>6.0</v>
      </c>
      <c r="M4" s="11">
        <v>9.0</v>
      </c>
      <c r="N4" s="11">
        <v>9.0</v>
      </c>
      <c r="O4" s="11"/>
      <c r="P4" s="11">
        <v>9.0</v>
      </c>
      <c r="Q4" s="11">
        <v>8.5</v>
      </c>
      <c r="R4" s="11">
        <v>8.5</v>
      </c>
      <c r="S4" s="11">
        <v>9.0</v>
      </c>
      <c r="T4" s="11">
        <v>9.0</v>
      </c>
      <c r="U4" s="11">
        <v>8.0</v>
      </c>
      <c r="V4" s="44">
        <f t="shared" si="1"/>
        <v>42.5</v>
      </c>
      <c r="W4">
        <f t="shared" si="2"/>
        <v>92</v>
      </c>
      <c r="X4" s="45">
        <f t="shared" si="3"/>
        <v>81.75757576</v>
      </c>
    </row>
    <row r="5">
      <c r="A5" s="11" t="s">
        <v>198</v>
      </c>
      <c r="B5" s="42">
        <v>1.0</v>
      </c>
      <c r="C5" s="43">
        <v>4.0</v>
      </c>
      <c r="D5" s="11">
        <v>9.0</v>
      </c>
      <c r="E5" s="11">
        <v>7.0</v>
      </c>
      <c r="F5" s="11">
        <v>8.5</v>
      </c>
      <c r="G5" s="11">
        <v>8.5</v>
      </c>
      <c r="H5" s="11">
        <v>7.5</v>
      </c>
      <c r="I5" s="43">
        <v>8.5</v>
      </c>
      <c r="J5" s="11">
        <v>8.0</v>
      </c>
      <c r="K5" s="11">
        <v>10.0</v>
      </c>
      <c r="L5" s="11">
        <v>9.0</v>
      </c>
      <c r="M5" s="11">
        <v>10.0</v>
      </c>
      <c r="N5" s="11">
        <v>8.0</v>
      </c>
      <c r="O5" s="11">
        <v>9.0</v>
      </c>
      <c r="P5" s="11">
        <v>10.0</v>
      </c>
      <c r="R5" s="11">
        <v>10.0</v>
      </c>
      <c r="S5" s="11">
        <v>10.0</v>
      </c>
      <c r="T5" s="11">
        <v>9.0</v>
      </c>
      <c r="U5" s="11">
        <v>10.0</v>
      </c>
      <c r="V5" s="44">
        <f t="shared" si="1"/>
        <v>49</v>
      </c>
      <c r="W5">
        <f t="shared" si="2"/>
        <v>103</v>
      </c>
      <c r="X5" s="45">
        <f t="shared" si="3"/>
        <v>93.42424242</v>
      </c>
    </row>
    <row r="6">
      <c r="A6" s="11" t="s">
        <v>199</v>
      </c>
      <c r="B6" s="42">
        <v>1.0</v>
      </c>
      <c r="C6" s="43">
        <v>12.0</v>
      </c>
      <c r="D6" s="11">
        <v>7.0</v>
      </c>
      <c r="E6" s="11">
        <v>4.0</v>
      </c>
      <c r="F6" s="11">
        <v>9.0</v>
      </c>
      <c r="G6" s="11">
        <v>9.0</v>
      </c>
      <c r="H6" s="11">
        <v>9.5</v>
      </c>
      <c r="I6" s="43">
        <v>9.5</v>
      </c>
      <c r="J6" s="11">
        <v>9.0</v>
      </c>
      <c r="K6" s="11">
        <v>10.0</v>
      </c>
      <c r="L6" s="11">
        <v>9.0</v>
      </c>
      <c r="M6" s="11">
        <v>7.0</v>
      </c>
      <c r="N6" s="11">
        <v>9.0</v>
      </c>
      <c r="O6" s="11">
        <v>9.0</v>
      </c>
      <c r="P6" s="11">
        <v>9.0</v>
      </c>
      <c r="Q6" s="11">
        <v>9.5</v>
      </c>
      <c r="R6" s="11">
        <v>9.0</v>
      </c>
      <c r="S6" s="11">
        <v>10.0</v>
      </c>
      <c r="U6" s="11">
        <v>9.0</v>
      </c>
      <c r="V6" s="44">
        <f t="shared" si="1"/>
        <v>48</v>
      </c>
      <c r="W6">
        <f t="shared" si="2"/>
        <v>99.5</v>
      </c>
      <c r="X6" s="45">
        <f t="shared" si="3"/>
        <v>91.13636364</v>
      </c>
    </row>
    <row r="7">
      <c r="A7" s="46" t="s">
        <v>195</v>
      </c>
      <c r="B7" s="47">
        <v>2.0</v>
      </c>
      <c r="C7" s="48">
        <v>3.0</v>
      </c>
      <c r="D7" s="46">
        <v>10.0</v>
      </c>
      <c r="E7" s="46">
        <v>9.0</v>
      </c>
      <c r="F7" s="46">
        <v>10.0</v>
      </c>
      <c r="G7" s="46">
        <v>10.0</v>
      </c>
      <c r="H7" s="46">
        <v>9.5</v>
      </c>
      <c r="I7" s="48">
        <v>10.0</v>
      </c>
      <c r="J7" s="46">
        <v>10.0</v>
      </c>
      <c r="K7" s="49"/>
      <c r="L7" s="46">
        <v>10.0</v>
      </c>
      <c r="M7" s="46">
        <v>8.0</v>
      </c>
      <c r="N7" s="46">
        <v>9.0</v>
      </c>
      <c r="O7" s="46">
        <v>10.0</v>
      </c>
      <c r="P7" s="46">
        <v>10.0</v>
      </c>
      <c r="Q7" s="46">
        <v>10.0</v>
      </c>
      <c r="R7" s="46">
        <v>9.5</v>
      </c>
      <c r="S7" s="46">
        <v>10.0</v>
      </c>
      <c r="T7" s="46">
        <v>10.0</v>
      </c>
      <c r="U7" s="46">
        <v>10.0</v>
      </c>
      <c r="V7" s="50">
        <f t="shared" si="1"/>
        <v>58.5</v>
      </c>
      <c r="W7" s="49">
        <f t="shared" si="2"/>
        <v>106.5</v>
      </c>
      <c r="X7" s="51">
        <f t="shared" si="3"/>
        <v>107.0454545</v>
      </c>
    </row>
    <row r="8">
      <c r="A8" s="11" t="s">
        <v>196</v>
      </c>
      <c r="B8" s="42">
        <v>2.0</v>
      </c>
      <c r="C8" s="43">
        <v>6.0</v>
      </c>
      <c r="D8" s="11">
        <v>9.0</v>
      </c>
      <c r="E8" s="11">
        <v>9.0</v>
      </c>
      <c r="F8" s="11">
        <v>10.0</v>
      </c>
      <c r="G8" s="11">
        <v>8.0</v>
      </c>
      <c r="H8" s="11">
        <v>9.5</v>
      </c>
      <c r="I8" s="43">
        <v>9.0</v>
      </c>
      <c r="J8" s="11">
        <v>8.0</v>
      </c>
      <c r="K8" s="11">
        <v>9.0</v>
      </c>
      <c r="L8" s="11">
        <v>7.0</v>
      </c>
      <c r="M8" s="11">
        <v>10.0</v>
      </c>
      <c r="O8" s="11">
        <v>9.0</v>
      </c>
      <c r="P8" s="11">
        <v>9.0</v>
      </c>
      <c r="Q8" s="11">
        <v>8.5</v>
      </c>
      <c r="R8" s="11">
        <v>8.0</v>
      </c>
      <c r="S8" s="11">
        <v>9.0</v>
      </c>
      <c r="T8" s="11">
        <v>7.0</v>
      </c>
      <c r="U8" s="11">
        <v>9.0</v>
      </c>
      <c r="V8" s="44">
        <f t="shared" si="1"/>
        <v>54.5</v>
      </c>
      <c r="W8">
        <f t="shared" si="2"/>
        <v>93.5</v>
      </c>
      <c r="X8" s="45">
        <f t="shared" si="3"/>
        <v>98.16666667</v>
      </c>
    </row>
    <row r="9">
      <c r="A9" s="11" t="s">
        <v>197</v>
      </c>
      <c r="B9" s="42">
        <v>2.0</v>
      </c>
      <c r="C9" s="43">
        <v>10.0</v>
      </c>
      <c r="D9" s="11">
        <v>9.0</v>
      </c>
      <c r="E9" s="11">
        <v>8.0</v>
      </c>
      <c r="F9" s="11">
        <v>8.5</v>
      </c>
      <c r="G9" s="11">
        <v>8.0</v>
      </c>
      <c r="H9" s="11">
        <v>9.5</v>
      </c>
      <c r="I9" s="43">
        <v>10.0</v>
      </c>
      <c r="J9" s="11">
        <v>8.0</v>
      </c>
      <c r="K9" s="11">
        <v>8.0</v>
      </c>
      <c r="L9" s="11">
        <v>8.0</v>
      </c>
      <c r="M9" s="11">
        <v>9.0</v>
      </c>
      <c r="N9" s="11">
        <v>8.0</v>
      </c>
      <c r="O9" s="11">
        <v>9.0</v>
      </c>
      <c r="Q9" s="11">
        <v>8.0</v>
      </c>
      <c r="R9" s="11">
        <v>8.5</v>
      </c>
      <c r="S9" s="11">
        <v>9.0</v>
      </c>
      <c r="T9" s="11">
        <v>10.0</v>
      </c>
      <c r="U9" s="11">
        <v>10.0</v>
      </c>
      <c r="V9" s="44">
        <f t="shared" si="1"/>
        <v>53</v>
      </c>
      <c r="W9">
        <f t="shared" si="2"/>
        <v>95.5</v>
      </c>
      <c r="X9" s="45">
        <f t="shared" si="3"/>
        <v>96.71212121</v>
      </c>
    </row>
    <row r="10">
      <c r="A10" s="46" t="s">
        <v>198</v>
      </c>
      <c r="B10" s="47">
        <v>2.0</v>
      </c>
      <c r="C10" s="48">
        <v>8.0</v>
      </c>
      <c r="D10" s="46">
        <v>10.0</v>
      </c>
      <c r="E10" s="46">
        <v>10.0</v>
      </c>
      <c r="F10" s="46">
        <v>10.0</v>
      </c>
      <c r="G10" s="46">
        <v>10.0</v>
      </c>
      <c r="H10" s="46">
        <v>9.5</v>
      </c>
      <c r="I10" s="48">
        <v>10.0</v>
      </c>
      <c r="J10" s="46">
        <v>10.0</v>
      </c>
      <c r="K10" s="46">
        <v>9.0</v>
      </c>
      <c r="L10" s="46">
        <v>9.0</v>
      </c>
      <c r="M10" s="46">
        <v>8.0</v>
      </c>
      <c r="N10" s="46">
        <v>9.0</v>
      </c>
      <c r="O10" s="46">
        <v>10.0</v>
      </c>
      <c r="P10" s="46">
        <v>10.0</v>
      </c>
      <c r="Q10" s="46">
        <v>9.5</v>
      </c>
      <c r="R10" s="49"/>
      <c r="S10" s="46">
        <v>10.0</v>
      </c>
      <c r="T10" s="46">
        <v>9.0</v>
      </c>
      <c r="U10" s="46">
        <v>10.0</v>
      </c>
      <c r="V10" s="50">
        <f t="shared" si="1"/>
        <v>59.5</v>
      </c>
      <c r="W10" s="49">
        <f t="shared" si="2"/>
        <v>103.5</v>
      </c>
      <c r="X10" s="51">
        <f t="shared" si="3"/>
        <v>107.5606061</v>
      </c>
    </row>
    <row r="11">
      <c r="A11" s="11" t="s">
        <v>199</v>
      </c>
      <c r="B11" s="42">
        <v>2.0</v>
      </c>
      <c r="C11" s="43">
        <v>7.0</v>
      </c>
      <c r="D11" s="11">
        <v>8.0</v>
      </c>
      <c r="E11" s="11">
        <v>7.0</v>
      </c>
      <c r="F11" s="11">
        <v>9.0</v>
      </c>
      <c r="G11" s="11">
        <v>10.0</v>
      </c>
      <c r="H11" s="11">
        <v>8.5</v>
      </c>
      <c r="I11" s="43">
        <v>9.0</v>
      </c>
      <c r="J11" s="11">
        <v>10.0</v>
      </c>
      <c r="K11" s="11">
        <v>8.0</v>
      </c>
      <c r="L11" s="11">
        <v>8.0</v>
      </c>
      <c r="M11" s="11">
        <v>10.0</v>
      </c>
      <c r="N11" s="11">
        <v>8.0</v>
      </c>
      <c r="O11" s="11">
        <v>10.0</v>
      </c>
      <c r="P11" s="11">
        <v>9.5</v>
      </c>
      <c r="Q11" s="11">
        <v>10.0</v>
      </c>
      <c r="R11" s="11">
        <v>9.5</v>
      </c>
      <c r="S11" s="11">
        <v>9.0</v>
      </c>
      <c r="T11" s="11">
        <v>10.0</v>
      </c>
      <c r="V11" s="44">
        <f t="shared" si="1"/>
        <v>51.5</v>
      </c>
      <c r="W11">
        <f t="shared" si="2"/>
        <v>102</v>
      </c>
      <c r="X11" s="45">
        <f t="shared" si="3"/>
        <v>96.48484848</v>
      </c>
    </row>
    <row r="12">
      <c r="A12" s="11" t="s">
        <v>195</v>
      </c>
      <c r="B12" s="42">
        <v>3.0</v>
      </c>
      <c r="C12" s="43">
        <v>1.0</v>
      </c>
      <c r="D12" s="11">
        <v>10.0</v>
      </c>
      <c r="E12" s="11">
        <v>10.0</v>
      </c>
      <c r="F12" s="11">
        <v>10.0</v>
      </c>
      <c r="G12" s="11">
        <v>10.0</v>
      </c>
      <c r="H12" s="11">
        <v>8.0</v>
      </c>
      <c r="I12" s="43">
        <v>9.5</v>
      </c>
      <c r="J12" s="11">
        <v>10.0</v>
      </c>
      <c r="K12" s="11">
        <v>9.0</v>
      </c>
      <c r="L12" s="11"/>
      <c r="M12" s="11">
        <v>10.0</v>
      </c>
      <c r="N12" s="11">
        <v>9.0</v>
      </c>
      <c r="O12" s="11">
        <v>10.0</v>
      </c>
      <c r="P12" s="11">
        <v>10.0</v>
      </c>
      <c r="Q12" s="11">
        <v>9.0</v>
      </c>
      <c r="R12" s="11">
        <v>8.5</v>
      </c>
      <c r="S12" s="11">
        <v>9.0</v>
      </c>
      <c r="T12" s="11">
        <v>10.0</v>
      </c>
      <c r="U12" s="11">
        <v>10.0</v>
      </c>
      <c r="V12" s="44">
        <f t="shared" si="1"/>
        <v>57.5</v>
      </c>
      <c r="W12">
        <f t="shared" si="2"/>
        <v>104.5</v>
      </c>
      <c r="X12" s="45">
        <f t="shared" si="3"/>
        <v>105.1666667</v>
      </c>
    </row>
    <row r="13">
      <c r="A13" s="11" t="s">
        <v>198</v>
      </c>
      <c r="B13" s="42">
        <v>3.0</v>
      </c>
      <c r="C13" s="43">
        <v>11.0</v>
      </c>
      <c r="D13" s="11">
        <v>7.0</v>
      </c>
      <c r="E13" s="11">
        <v>7.0</v>
      </c>
      <c r="F13" s="11">
        <v>10.0</v>
      </c>
      <c r="G13" s="11">
        <v>8.0</v>
      </c>
      <c r="H13" s="11">
        <v>9.0</v>
      </c>
      <c r="I13" s="43">
        <v>9.5</v>
      </c>
      <c r="J13" s="11">
        <v>8.5</v>
      </c>
      <c r="K13" s="11">
        <v>8.0</v>
      </c>
      <c r="L13" s="11">
        <v>8.0</v>
      </c>
      <c r="M13" s="11">
        <v>10.0</v>
      </c>
      <c r="N13" s="11">
        <v>7.0</v>
      </c>
      <c r="O13" s="11">
        <v>9.0</v>
      </c>
      <c r="P13" s="11">
        <v>9.0</v>
      </c>
      <c r="Q13" s="11">
        <v>9.0</v>
      </c>
      <c r="R13" s="11">
        <v>10.0</v>
      </c>
      <c r="T13" s="11">
        <v>8.0</v>
      </c>
      <c r="U13" s="11">
        <v>10.0</v>
      </c>
      <c r="V13" s="44">
        <f t="shared" si="1"/>
        <v>50.5</v>
      </c>
      <c r="W13">
        <f t="shared" si="2"/>
        <v>96.5</v>
      </c>
      <c r="X13" s="45">
        <f t="shared" si="3"/>
        <v>93.65151515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2.63" defaultRowHeight="15.75"/>
  <cols>
    <col customWidth="1" min="1" max="1" width="8.75"/>
    <col customWidth="1" min="2" max="2" width="6.0"/>
    <col customWidth="1" min="3" max="3" width="25.63"/>
    <col customWidth="1" min="4" max="4" width="12.88"/>
    <col customWidth="1" min="5" max="5" width="12.5"/>
  </cols>
  <sheetData>
    <row r="1">
      <c r="A1" s="52" t="s">
        <v>200</v>
      </c>
      <c r="B1" s="53"/>
      <c r="C1" s="54" t="s">
        <v>201</v>
      </c>
      <c r="D1" s="54" t="s">
        <v>202</v>
      </c>
      <c r="E1" s="54" t="s">
        <v>203</v>
      </c>
    </row>
    <row r="2">
      <c r="A2" s="55" t="s">
        <v>204</v>
      </c>
      <c r="B2" s="11" t="s">
        <v>205</v>
      </c>
      <c r="C2" s="11" t="s">
        <v>206</v>
      </c>
      <c r="D2" s="11">
        <v>47.5</v>
      </c>
      <c r="E2" s="55">
        <v>49.75</v>
      </c>
    </row>
    <row r="3">
      <c r="A3" s="11" t="s">
        <v>207</v>
      </c>
      <c r="B3" s="11" t="s">
        <v>205</v>
      </c>
      <c r="C3" s="11" t="s">
        <v>208</v>
      </c>
      <c r="D3" s="11">
        <v>45.25</v>
      </c>
      <c r="E3" s="11">
        <v>45.125</v>
      </c>
    </row>
    <row r="4">
      <c r="A4" s="11" t="s">
        <v>209</v>
      </c>
      <c r="B4" s="11" t="s">
        <v>205</v>
      </c>
      <c r="C4" s="11" t="s">
        <v>210</v>
      </c>
      <c r="D4" s="11">
        <v>47.75</v>
      </c>
      <c r="E4" s="11">
        <v>46.876</v>
      </c>
    </row>
    <row r="5">
      <c r="A5" s="11" t="s">
        <v>211</v>
      </c>
      <c r="B5" s="11" t="s">
        <v>205</v>
      </c>
      <c r="C5" s="11" t="s">
        <v>212</v>
      </c>
      <c r="D5" s="56">
        <v>48.75</v>
      </c>
      <c r="E5" s="11">
        <v>48.375</v>
      </c>
    </row>
    <row r="6">
      <c r="A6" s="55" t="s">
        <v>204</v>
      </c>
      <c r="B6" s="11" t="s">
        <v>213</v>
      </c>
      <c r="C6" s="11" t="s">
        <v>206</v>
      </c>
      <c r="D6" s="56">
        <v>51.12</v>
      </c>
      <c r="E6" s="55">
        <v>49.75</v>
      </c>
    </row>
    <row r="7">
      <c r="A7" s="11" t="s">
        <v>207</v>
      </c>
      <c r="B7" s="11" t="s">
        <v>213</v>
      </c>
      <c r="C7" s="11" t="s">
        <v>208</v>
      </c>
      <c r="D7" s="56">
        <v>42.5</v>
      </c>
      <c r="E7" s="11">
        <v>45.125</v>
      </c>
    </row>
    <row r="8">
      <c r="A8" s="11" t="s">
        <v>209</v>
      </c>
      <c r="B8" s="11" t="s">
        <v>213</v>
      </c>
      <c r="C8" s="11" t="s">
        <v>210</v>
      </c>
      <c r="D8" s="56">
        <v>36.75</v>
      </c>
      <c r="E8" s="11">
        <v>46.876</v>
      </c>
    </row>
    <row r="9">
      <c r="A9" s="11" t="s">
        <v>211</v>
      </c>
      <c r="B9" s="11" t="s">
        <v>213</v>
      </c>
      <c r="C9" s="11" t="s">
        <v>212</v>
      </c>
      <c r="D9" s="56">
        <v>56.0</v>
      </c>
      <c r="E9" s="11">
        <v>48.375</v>
      </c>
    </row>
    <row r="10">
      <c r="A10" s="55" t="s">
        <v>204</v>
      </c>
      <c r="B10" s="11" t="s">
        <v>214</v>
      </c>
      <c r="C10" s="11" t="s">
        <v>206</v>
      </c>
      <c r="D10" s="56">
        <v>49.0</v>
      </c>
      <c r="E10" s="55">
        <v>49.75</v>
      </c>
    </row>
    <row r="11">
      <c r="A11" s="11" t="s">
        <v>207</v>
      </c>
      <c r="B11" s="11" t="s">
        <v>214</v>
      </c>
      <c r="C11" s="11" t="s">
        <v>208</v>
      </c>
      <c r="D11" s="56">
        <v>45.5</v>
      </c>
      <c r="E11" s="11">
        <v>45.125</v>
      </c>
    </row>
    <row r="12">
      <c r="A12" s="11" t="s">
        <v>209</v>
      </c>
      <c r="B12" s="11" t="s">
        <v>214</v>
      </c>
      <c r="C12" s="11" t="s">
        <v>210</v>
      </c>
      <c r="D12" s="56">
        <v>48.0</v>
      </c>
      <c r="E12" s="11">
        <v>46.876</v>
      </c>
    </row>
    <row r="13">
      <c r="A13" s="11" t="s">
        <v>211</v>
      </c>
      <c r="B13" s="11" t="s">
        <v>214</v>
      </c>
      <c r="C13" s="11" t="s">
        <v>212</v>
      </c>
      <c r="D13" s="56">
        <v>50.75</v>
      </c>
      <c r="E13" s="11">
        <v>48.375</v>
      </c>
    </row>
  </sheetData>
  <drawing r:id="rId1"/>
</worksheet>
</file>