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alhas EM" sheetId="1" r:id="rId4"/>
    <sheet state="visible" name="Medalhas Aberta" sheetId="2" r:id="rId5"/>
    <sheet state="visible" name="Camp. Est." sheetId="3" r:id="rId6"/>
    <sheet state="visible" name="Stats" sheetId="4" r:id="rId7"/>
    <sheet state="visible" name="Geostats" sheetId="5" r:id="rId8"/>
  </sheets>
  <definedNames>
    <definedName name="ColunaFaltou">#REF!</definedName>
    <definedName localSheetId="0" name="ColunaFaltou">#REF!</definedName>
    <definedName localSheetId="1" name="ColunaFaltou">#REF!</definedName>
  </definedNames>
  <calcPr/>
</workbook>
</file>

<file path=xl/sharedStrings.xml><?xml version="1.0" encoding="utf-8"?>
<sst xmlns="http://schemas.openxmlformats.org/spreadsheetml/2006/main" count="1497" uniqueCount="530">
  <si>
    <t>CATEGORIA
ENSINO MÉDIO</t>
  </si>
  <si>
    <r>
      <rPr>
        <rFont val="Arial, serif"/>
        <b/>
        <color rgb="FFE8F9F9"/>
        <sz val="11.0"/>
      </rPr>
      <t>Insígnia de Papel:</t>
    </r>
    <r>
      <rPr>
        <rFont val="Arial, serif"/>
        <color rgb="FFF6B26B"/>
        <sz val="11.0"/>
      </rPr>
      <t xml:space="preserve">
</t>
    </r>
    <r>
      <rPr>
        <rFont val="Arial, serif"/>
        <b/>
        <color rgb="FFFAF0AD"/>
        <sz val="11.0"/>
      </rPr>
      <t>Insígnia de Pergaminho:</t>
    </r>
    <r>
      <rPr>
        <rFont val="Arial, serif"/>
        <b/>
        <color rgb="FFFFE599"/>
        <sz val="11.0"/>
      </rPr>
      <t xml:space="preserve">
</t>
    </r>
    <r>
      <rPr>
        <rFont val="Arial, serif"/>
        <b/>
        <color rgb="FFE2CA69"/>
        <sz val="11.0"/>
      </rPr>
      <t>Insígnia de Papiro:</t>
    </r>
    <r>
      <rPr>
        <rFont val="Arial, serif"/>
        <b/>
        <color rgb="FFA2C4C9"/>
        <sz val="11.0"/>
      </rPr>
      <t xml:space="preserve">
</t>
    </r>
    <r>
      <rPr>
        <rFont val="Arial, serif"/>
        <b/>
        <color rgb="FFACC452"/>
        <sz val="11.0"/>
      </rPr>
      <t>Insígnia de Palma:</t>
    </r>
  </si>
  <si>
    <r>
      <rPr>
        <rFont val="Arial, serif"/>
        <b/>
        <color rgb="FFE8F9F9"/>
        <sz val="11.0"/>
      </rPr>
      <t>nota maior que 90</t>
    </r>
    <r>
      <rPr>
        <rFont val="Arial, serif"/>
        <b/>
        <color rgb="FFF6B26B"/>
        <sz val="11.0"/>
      </rPr>
      <t xml:space="preserve">
</t>
    </r>
    <r>
      <rPr>
        <rFont val="Arial, serif"/>
        <b/>
        <color rgb="FFFAF0AD"/>
        <sz val="11.0"/>
      </rPr>
      <t>nota entre 73 e 90</t>
    </r>
    <r>
      <rPr>
        <rFont val="Arial, serif"/>
        <b/>
        <color rgb="FFFFE599"/>
        <sz val="11.0"/>
      </rPr>
      <t xml:space="preserve">
</t>
    </r>
    <r>
      <rPr>
        <rFont val="Arial, serif"/>
        <b/>
        <color rgb="FFE2CA69"/>
        <sz val="11.0"/>
      </rPr>
      <t>nota entre 60 e 72</t>
    </r>
    <r>
      <rPr>
        <rFont val="Arial, serif"/>
        <b/>
        <color rgb="FFA2C4C9"/>
        <sz val="11.0"/>
      </rPr>
      <t xml:space="preserve">
</t>
    </r>
    <r>
      <rPr>
        <rFont val="Arial, serif"/>
        <b/>
        <color rgb="FFACC452"/>
        <sz val="11.0"/>
      </rPr>
      <t>nota entre 46 e 59</t>
    </r>
  </si>
  <si>
    <t>Nome</t>
  </si>
  <si>
    <t>Escola</t>
  </si>
  <si>
    <t>Cidade</t>
  </si>
  <si>
    <t xml:space="preserve"> UF </t>
  </si>
  <si>
    <t xml:space="preserve"> Q1 </t>
  </si>
  <si>
    <t xml:space="preserve"> Q2 </t>
  </si>
  <si>
    <t xml:space="preserve"> Q3 </t>
  </si>
  <si>
    <t xml:space="preserve"> Q4 </t>
  </si>
  <si>
    <t xml:space="preserve"> Q5 </t>
  </si>
  <si>
    <t xml:space="preserve"> Q6 </t>
  </si>
  <si>
    <t xml:space="preserve"> Total </t>
  </si>
  <si>
    <t>Insígnia</t>
  </si>
  <si>
    <t>João Henrique Oliveira Fontes</t>
  </si>
  <si>
    <t>Colégio Militar do Rio de Janeiro</t>
  </si>
  <si>
    <t>Rio de Janeiro</t>
  </si>
  <si>
    <t>RJ</t>
  </si>
  <si>
    <t>Maria Vitória Paiva dos Santos</t>
  </si>
  <si>
    <t>João Paulo I</t>
  </si>
  <si>
    <t>Porto Alegre</t>
  </si>
  <si>
    <t>RS</t>
  </si>
  <si>
    <t>Leonardo Andrade Dourado Reche</t>
  </si>
  <si>
    <t>Olimpo</t>
  </si>
  <si>
    <t>Brasília</t>
  </si>
  <si>
    <t>DF</t>
  </si>
  <si>
    <t>Álvaro Lucena e Ortiz</t>
  </si>
  <si>
    <t>Mobile</t>
  </si>
  <si>
    <t>São Paulo</t>
  </si>
  <si>
    <t>SP</t>
  </si>
  <si>
    <t>Júlia Aiko Massuda</t>
  </si>
  <si>
    <t>Etapa Valinhos</t>
  </si>
  <si>
    <t>Gustavo Baracat Alvares Martins</t>
  </si>
  <si>
    <t>Objetivo Integrado</t>
  </si>
  <si>
    <t>Isaque Sathler Sulz</t>
  </si>
  <si>
    <t>Fibonacci</t>
  </si>
  <si>
    <t>Ipatinga</t>
  </si>
  <si>
    <t>MG</t>
  </si>
  <si>
    <t>Julia Ramos Alves</t>
  </si>
  <si>
    <t>IFES - Campus Vitória</t>
  </si>
  <si>
    <t>Vitória</t>
  </si>
  <si>
    <t>ES</t>
  </si>
  <si>
    <t>António Luís Alves Azevedo</t>
  </si>
  <si>
    <t>Elite</t>
  </si>
  <si>
    <t>Isaac Retiro Líbera Martins</t>
  </si>
  <si>
    <t>E.E. Profª Zilah Ferreira</t>
  </si>
  <si>
    <t>São José dos Campos</t>
  </si>
  <si>
    <t>Luã De Souza Santos</t>
  </si>
  <si>
    <t>Objetivo - Unidade Paulista</t>
  </si>
  <si>
    <t>Sabrina Santos Peres</t>
  </si>
  <si>
    <t>Podion</t>
  </si>
  <si>
    <t>Fernando Ken Takahashi</t>
  </si>
  <si>
    <t>Gustavo Korzune Gurgel</t>
  </si>
  <si>
    <t>Pergaminho</t>
  </si>
  <si>
    <t>Lorenzo Mitsuru Murata</t>
  </si>
  <si>
    <t>Harmonia</t>
  </si>
  <si>
    <t>São Bernardo do Campo</t>
  </si>
  <si>
    <t>Ana Júlia Marinho Bandeira</t>
  </si>
  <si>
    <t>Farias Brito</t>
  </si>
  <si>
    <t>Fortaleza</t>
  </si>
  <si>
    <t>CE</t>
  </si>
  <si>
    <t>Vicenzo Albiero Dallazen</t>
  </si>
  <si>
    <t>Catarinense</t>
  </si>
  <si>
    <t>Florianópolis</t>
  </si>
  <si>
    <t>SC</t>
  </si>
  <si>
    <t>Gustavo Masakiti Miura</t>
  </si>
  <si>
    <t>Poliedro</t>
  </si>
  <si>
    <t>Felipe Limoeiro Petilo</t>
  </si>
  <si>
    <t>IFBA</t>
  </si>
  <si>
    <t>Salvador</t>
  </si>
  <si>
    <t>BA</t>
  </si>
  <si>
    <t>Antonio Barolo Gargiulo</t>
  </si>
  <si>
    <t>Briza Aiki Matsumura</t>
  </si>
  <si>
    <t>Arthur Murad Vervloet</t>
  </si>
  <si>
    <t>Camille Vitória de Jesus Porto</t>
  </si>
  <si>
    <t>IFS - Campus Aracaju</t>
  </si>
  <si>
    <t>Aracaju</t>
  </si>
  <si>
    <t>SE</t>
  </si>
  <si>
    <t>Hakin Edward Morais Andrade</t>
  </si>
  <si>
    <t>Daniel José Lima Martins</t>
  </si>
  <si>
    <t>Sete de Setembro</t>
  </si>
  <si>
    <t>Rafael Righetto Toledo Leite Pagani Costa</t>
  </si>
  <si>
    <t>Anglo Litoral</t>
  </si>
  <si>
    <t>Ubatuba</t>
  </si>
  <si>
    <t>Marina Alves Kawamura</t>
  </si>
  <si>
    <t>Albert Sabin</t>
  </si>
  <si>
    <t>Luís Felipe de Almeida Marques</t>
  </si>
  <si>
    <t>Colégio Militar de Fortaleza</t>
  </si>
  <si>
    <t>Rafael Akira Okamura Ferro</t>
  </si>
  <si>
    <t>Mariana Lins Wolmer</t>
  </si>
  <si>
    <t>Núcleo</t>
  </si>
  <si>
    <t>Recife</t>
  </si>
  <si>
    <t>PE</t>
  </si>
  <si>
    <t>Gustavo Miguel de Oliveira</t>
  </si>
  <si>
    <t>Valinhos</t>
  </si>
  <si>
    <t>Yvens Ian Prado Porto</t>
  </si>
  <si>
    <t>Ari de Sá - Sede Aldeota</t>
  </si>
  <si>
    <t>Vitória Barbosa de Oliveira</t>
  </si>
  <si>
    <t>Mater Amabilis</t>
  </si>
  <si>
    <t>Guarulhos</t>
  </si>
  <si>
    <t>Isabela Morais Vieira</t>
  </si>
  <si>
    <t>Julia Terasaka Aniya</t>
  </si>
  <si>
    <t>Jaqueline Hashimoto Shie</t>
  </si>
  <si>
    <t>Victoria Mouro Assahina</t>
  </si>
  <si>
    <t>Guilherme Schwinn Fagundes</t>
  </si>
  <si>
    <t>Tárik Ponte e Sá</t>
  </si>
  <si>
    <t>Thiago Serra Dias Aguiar</t>
  </si>
  <si>
    <t>Pedro II - Campus São Cristóvão III</t>
  </si>
  <si>
    <t>Marina de Estefano Oyama</t>
  </si>
  <si>
    <t>João Pedro Rodrigues de Oliveira</t>
  </si>
  <si>
    <t>Colegio Militar De Brasilia</t>
  </si>
  <si>
    <t>Maria Luísa de Andrade Reis</t>
  </si>
  <si>
    <t>CAp-UFPE</t>
  </si>
  <si>
    <t>Caue Singo Aramaki</t>
  </si>
  <si>
    <t>Pedro Ronald Oliveira Marinho</t>
  </si>
  <si>
    <t>Farias Brito Sobralense</t>
  </si>
  <si>
    <t>Sobral</t>
  </si>
  <si>
    <t>Vitoria Machado Hamester</t>
  </si>
  <si>
    <t>Guilhermo Costa</t>
  </si>
  <si>
    <t>Rodrigo Guedes Ferro</t>
  </si>
  <si>
    <t>IFAL - Campus Palmeira dos Índios</t>
  </si>
  <si>
    <t>Palmeira dos Índios</t>
  </si>
  <si>
    <t>AL</t>
  </si>
  <si>
    <t>Vítor Caron de Souza Leão</t>
  </si>
  <si>
    <t>Guilherme Zeus Dantas e Moura</t>
  </si>
  <si>
    <t>Ponto de Ensino</t>
  </si>
  <si>
    <t>Bianky Nardy Lyrio Vargas dos Santos</t>
  </si>
  <si>
    <t>Giuliana Careli Moreira</t>
  </si>
  <si>
    <t>Colégio Militar de Porto Alegre</t>
  </si>
  <si>
    <t>Catarina de Freitas Oliveira</t>
  </si>
  <si>
    <t>Farias Brito - Aplicação</t>
  </si>
  <si>
    <t>Aline Ayumi Sinzato Ishii</t>
  </si>
  <si>
    <t>Cristiano Wagner Campos de Souza</t>
  </si>
  <si>
    <t>Guilherme Gardin Martins</t>
  </si>
  <si>
    <t>SESC-RJ</t>
  </si>
  <si>
    <t>Papiro</t>
  </si>
  <si>
    <t>Davi Moura Micoski</t>
  </si>
  <si>
    <t>Poliedro - Ensino Fundamental</t>
  </si>
  <si>
    <t>Luca da Silva Ávila</t>
  </si>
  <si>
    <t>Bernardo França de Andrade</t>
  </si>
  <si>
    <t>Maria Fernanda Santana Urresti</t>
  </si>
  <si>
    <t>Felipe Guimarães Vasconcelos</t>
  </si>
  <si>
    <t>Lucas Yuji Gomes Itikawa</t>
  </si>
  <si>
    <t>Esquema Único - Presidente Prudente</t>
  </si>
  <si>
    <t>Presidente Prudente</t>
  </si>
  <si>
    <t>Beatriz Lima Silveira</t>
  </si>
  <si>
    <t>CEEM Tiradentes</t>
  </si>
  <si>
    <t>Aline Alvarenga Sanchss</t>
  </si>
  <si>
    <t>Vanessa Marcelli Moura da Silva</t>
  </si>
  <si>
    <t>São Gonçalo</t>
  </si>
  <si>
    <t>Gabriela Fernandes Tavora Heitmann Machado</t>
  </si>
  <si>
    <t>Filipe Bison de Souza</t>
  </si>
  <si>
    <t>Coltec-UFMG</t>
  </si>
  <si>
    <t>Belo Horizonte</t>
  </si>
  <si>
    <t>Clara Vieira de Souza</t>
  </si>
  <si>
    <t>Colégio Cidade de Atibaia</t>
  </si>
  <si>
    <t>Atibaia</t>
  </si>
  <si>
    <t>Alexandre Algemiro de Almeida</t>
  </si>
  <si>
    <t>Amanda de Oliveira Silva Nascimento</t>
  </si>
  <si>
    <t>CEI</t>
  </si>
  <si>
    <t>Barra do Piraí</t>
  </si>
  <si>
    <t>Guilherme Akira Demenech Mori</t>
  </si>
  <si>
    <t>IFPR - Campus Londrina</t>
  </si>
  <si>
    <t>Londrina</t>
  </si>
  <si>
    <t>PR</t>
  </si>
  <si>
    <t>Luana Jacob Brandão</t>
  </si>
  <si>
    <t>Beatriz Forneck Soviero</t>
  </si>
  <si>
    <t>Hugo Ramalho de Souza</t>
  </si>
  <si>
    <t>Motiva</t>
  </si>
  <si>
    <t>João Pessoa</t>
  </si>
  <si>
    <t>PB</t>
  </si>
  <si>
    <t>Maria Eduarda Lima de Barros</t>
  </si>
  <si>
    <t>Sophia Costa Silva</t>
  </si>
  <si>
    <t>flora cardoso da silveira</t>
  </si>
  <si>
    <t>Ana Letícia da Silva dos Santos</t>
  </si>
  <si>
    <t>Victor Augusto Fonseca</t>
  </si>
  <si>
    <t>Giovanni</t>
  </si>
  <si>
    <t>Liceu de Artes e Ofícios</t>
  </si>
  <si>
    <t>Flora Regis de Carvalho</t>
  </si>
  <si>
    <t>Geo Petrolina</t>
  </si>
  <si>
    <t>Petrolina</t>
  </si>
  <si>
    <t>Poliane Soares da Silva</t>
  </si>
  <si>
    <t>Mariana Pordeus Santos</t>
  </si>
  <si>
    <t>IFSC - Campus Florianópolis</t>
  </si>
  <si>
    <t>João Pedro Barreto Mello</t>
  </si>
  <si>
    <t>IFRN - Campus Natal</t>
  </si>
  <si>
    <t>Natal</t>
  </si>
  <si>
    <t>RN</t>
  </si>
  <si>
    <t>Júlia Salvato de Oliveira</t>
  </si>
  <si>
    <t>SANTA INES</t>
  </si>
  <si>
    <t>Pedro Marks Lamêgo da Silva</t>
  </si>
  <si>
    <t>Isadora Baptista Rossi</t>
  </si>
  <si>
    <t>Samuel Gonçalves Leite</t>
  </si>
  <si>
    <t>CEFET-MG - Campus XI</t>
  </si>
  <si>
    <t>Contagem</t>
  </si>
  <si>
    <t>Arthur Blatt Pontin</t>
  </si>
  <si>
    <t>Letícia Queiroz Silveira Martins</t>
  </si>
  <si>
    <t>Sofia Lagares Maia</t>
  </si>
  <si>
    <t>Escola Educação Criativa</t>
  </si>
  <si>
    <t>Patrícia Fernandes Tavora Heitmann Machado</t>
  </si>
  <si>
    <t>Yasmine Maria Leal Barros</t>
  </si>
  <si>
    <t>Colégio Dom Barreto</t>
  </si>
  <si>
    <t>Teresina</t>
  </si>
  <si>
    <t>PI</t>
  </si>
  <si>
    <t>Lívia Soledade Barbosa</t>
  </si>
  <si>
    <t>Vinicius da Costa Coneglian Leccioli</t>
  </si>
  <si>
    <t xml:space="preserve">ICS - RIO </t>
  </si>
  <si>
    <t>Pedro Correia</t>
  </si>
  <si>
    <t>Unidade Jardim</t>
  </si>
  <si>
    <t>Santo André</t>
  </si>
  <si>
    <t>Wesley Antônio Machado Andrade de Aguiar</t>
  </si>
  <si>
    <t>Colégio Militar de Manaus</t>
  </si>
  <si>
    <t>Manaus</t>
  </si>
  <si>
    <t>AM</t>
  </si>
  <si>
    <t>Matheus Saraiva de Morais</t>
  </si>
  <si>
    <t>Victor Junges Alves</t>
  </si>
  <si>
    <t>Luiza Braga Renó</t>
  </si>
  <si>
    <t>Felipe Saneshima Brasil Barbosa</t>
  </si>
  <si>
    <t>Isabela Lico Zanbon</t>
  </si>
  <si>
    <t>Pedro Luchiari de Carvalho</t>
  </si>
  <si>
    <t>Júlia Cabreira Brust</t>
  </si>
  <si>
    <t>Pastor Dohms</t>
  </si>
  <si>
    <t>Capão da Canoa</t>
  </si>
  <si>
    <t>Luísa Senas Bonfadini Araujo</t>
  </si>
  <si>
    <t>Camille Aguiar dos Santos</t>
  </si>
  <si>
    <t>Pedro II - Campus Realengo II</t>
  </si>
  <si>
    <t>João Matheus Nascimento Gonçalves</t>
  </si>
  <si>
    <t>Ana Clara Machado Tomelin</t>
  </si>
  <si>
    <t>Fábio Barcellos Granja</t>
  </si>
  <si>
    <t>Porto Seguro</t>
  </si>
  <si>
    <t>Lucas Frota Damasio</t>
  </si>
  <si>
    <t>Filipe Albessu Narciso</t>
  </si>
  <si>
    <t>Jardim das Nações</t>
  </si>
  <si>
    <t>Taubaté</t>
  </si>
  <si>
    <t>Rafael Varanda Bernardo</t>
  </si>
  <si>
    <t>Gabriela Neves Lima do Nascimento</t>
  </si>
  <si>
    <t>Lorenzo Marques Spadoni</t>
  </si>
  <si>
    <t>João Victtor do Nascimento Teixeira</t>
  </si>
  <si>
    <t>Integral</t>
  </si>
  <si>
    <t>Clara Barros de Aguiar Araújo</t>
  </si>
  <si>
    <t>Olimpo - Sede Águas Claras</t>
  </si>
  <si>
    <t>Mardson França Vieira</t>
  </si>
  <si>
    <t>IFAC</t>
  </si>
  <si>
    <t>Rio Branco</t>
  </si>
  <si>
    <t>AC</t>
  </si>
  <si>
    <t>Felipe Prieto Siqueira</t>
  </si>
  <si>
    <t>Thaís Nogueira Zanoni</t>
  </si>
  <si>
    <t>Yam Gomes da Cunha</t>
  </si>
  <si>
    <t>IFRN - Campus Natal-Central</t>
  </si>
  <si>
    <t>Kim Kakeya Vilhena de Carvalho</t>
  </si>
  <si>
    <t>Colégio Pedro II - Campus Niterói</t>
  </si>
  <si>
    <t>Niterói</t>
  </si>
  <si>
    <t>Anne Caroline Oliveira Miranda</t>
  </si>
  <si>
    <t>IFPB - Campus Cabedelo</t>
  </si>
  <si>
    <t>Cabedelo</t>
  </si>
  <si>
    <t>Henrique Buzatti Mota</t>
  </si>
  <si>
    <t>Everton Albuquerque de Oliveira</t>
  </si>
  <si>
    <t>Ari de Sá Cavalcante - Washington Soares</t>
  </si>
  <si>
    <t>Palma</t>
  </si>
  <si>
    <t>Vinícius Ferreira Rodrigues</t>
  </si>
  <si>
    <t>Master</t>
  </si>
  <si>
    <t>Amanda Araújo Carvalho</t>
  </si>
  <si>
    <t>Farias Brito - Sede Central</t>
  </si>
  <si>
    <t>Gustavo Andrade Taniguchi</t>
  </si>
  <si>
    <t>Gabriela Ceresér Kassick</t>
  </si>
  <si>
    <t>Giovanna Montefusco Ferrari</t>
  </si>
  <si>
    <t>Agostiniano São José</t>
  </si>
  <si>
    <t>Miguel Gusmão Bouças</t>
  </si>
  <si>
    <t>IFSP - São Miguel Paulista</t>
  </si>
  <si>
    <t>Caroline Fernanda Santos Cunha</t>
  </si>
  <si>
    <t>Gabriel Lemos</t>
  </si>
  <si>
    <t>Giovana Silvestrini Nasciutti</t>
  </si>
  <si>
    <t>Beatriz Bastos Bonn Toscano</t>
  </si>
  <si>
    <t>Tomasina Gheorghe Tavares de Melo</t>
  </si>
  <si>
    <t>Lorenza Caldas Santiago da Cunha</t>
  </si>
  <si>
    <t>CEFET-RJ</t>
  </si>
  <si>
    <t>Beatriz Cristina Soto Gidi</t>
  </si>
  <si>
    <t>Colégio Militar de Salvador</t>
  </si>
  <si>
    <t>Lucas Martins Fernandes</t>
  </si>
  <si>
    <t>Sandy Gui</t>
  </si>
  <si>
    <t>Camile Gerbaudo Nakazato</t>
  </si>
  <si>
    <t>Guilherme Aguiar Silva</t>
  </si>
  <si>
    <t>Amanda Onofre Neves Nóbrega</t>
  </si>
  <si>
    <t>Ari de Sá - Washington Soares</t>
  </si>
  <si>
    <t>Pedro Vítor de Oliveira Monte</t>
  </si>
  <si>
    <t>Verônica Santana da Silva</t>
  </si>
  <si>
    <t>IFBA - Campus Camaçari</t>
  </si>
  <si>
    <t>Camaçari</t>
  </si>
  <si>
    <t>Fernando Ferreira Paiva</t>
  </si>
  <si>
    <t>Beatriz Molinari Satil de Souza</t>
  </si>
  <si>
    <t>Gabriel Correa Ramos Alves</t>
  </si>
  <si>
    <t>Colégio Militar de Brasília</t>
  </si>
  <si>
    <t>Giovanna Garcia Gardini</t>
  </si>
  <si>
    <t>Farias Brito - Sede Aldeota</t>
  </si>
  <si>
    <t>Otto Cruz Fernandes</t>
  </si>
  <si>
    <t>Sartre / COC</t>
  </si>
  <si>
    <t>Mayara de Oliveira Pinheiro</t>
  </si>
  <si>
    <t>E.E. Paulo Novaes de Carvalho</t>
  </si>
  <si>
    <t>Cristian Cesar Martins</t>
  </si>
  <si>
    <t>Diocesano La Salle</t>
  </si>
  <si>
    <t>São Carlos</t>
  </si>
  <si>
    <t>Leonardo Rodrigues Penna</t>
  </si>
  <si>
    <t>Rayane Reis Mota</t>
  </si>
  <si>
    <t>IFTM - Campus Uberaba</t>
  </si>
  <si>
    <t>Uberaba</t>
  </si>
  <si>
    <t>Iolanda Rodrigues</t>
  </si>
  <si>
    <t>Abner Costantino da Silva</t>
  </si>
  <si>
    <t>Objetivo - São José do Rio Preto</t>
  </si>
  <si>
    <t>São José do Rio Preto</t>
  </si>
  <si>
    <t>Laura Mota Brentano</t>
  </si>
  <si>
    <t xml:space="preserve">Leonardo da Vinci </t>
  </si>
  <si>
    <t>Amábile Bettiol</t>
  </si>
  <si>
    <t>João Guilherme MarinJaca</t>
  </si>
  <si>
    <t>Espaço Livre</t>
  </si>
  <si>
    <t>Bebedouro</t>
  </si>
  <si>
    <t>Judáh Eliezer Levy</t>
  </si>
  <si>
    <t>Ideal</t>
  </si>
  <si>
    <t>Belém</t>
  </si>
  <si>
    <t>PA</t>
  </si>
  <si>
    <t>Victor Hugo de Oliveira Mota</t>
  </si>
  <si>
    <t>Rafael Silva de Oliveira</t>
  </si>
  <si>
    <t>Maria Julia Lucas Lima</t>
  </si>
  <si>
    <t>CEL</t>
  </si>
  <si>
    <t>Davi Almeida de Souza</t>
  </si>
  <si>
    <t>Lauro de Freitas</t>
  </si>
  <si>
    <t>Maryanne Cerqueira de Mendonça</t>
  </si>
  <si>
    <t>Felipe Vilela Valdivia</t>
  </si>
  <si>
    <t>Isabela Domingos Suzin e Silva</t>
  </si>
  <si>
    <t>Lucas Mantovani Dalto</t>
  </si>
  <si>
    <t>N. Sra. da Misericórdia</t>
  </si>
  <si>
    <t>Osasco</t>
  </si>
  <si>
    <t>Pedro Nicolas Diniz Carvalho</t>
  </si>
  <si>
    <t>Beatriz Ferraro Oliveira Aguiar</t>
  </si>
  <si>
    <t>Laura Cristina da Silva Amaral</t>
  </si>
  <si>
    <t>Walter Belian</t>
  </si>
  <si>
    <t>Marcos Vinícius Cerri Silva</t>
  </si>
  <si>
    <t>Larissa Cristina Bertanha</t>
  </si>
  <si>
    <t>Thiago Frota Maranhão</t>
  </si>
  <si>
    <t>Bruna Melloni Romero</t>
  </si>
  <si>
    <t>Louise Sperduto de Souza</t>
  </si>
  <si>
    <t>julia nascimento aguilar</t>
  </si>
  <si>
    <t>Maria Eduarda Gonçalves Freitas</t>
  </si>
  <si>
    <t xml:space="preserve">Ari de Sá - Sede Aldeota </t>
  </si>
  <si>
    <t>Gabriel Al-Samir Guimarães Sales</t>
  </si>
  <si>
    <t>IFTO - Campus Araguatins</t>
  </si>
  <si>
    <t>Araguatins</t>
  </si>
  <si>
    <t>TO</t>
  </si>
  <si>
    <t>Narayane Ribeiro Medeiros</t>
  </si>
  <si>
    <t>Adam Luis de Lara Ramalho</t>
  </si>
  <si>
    <t>Davi Menegaz Junkes</t>
  </si>
  <si>
    <t>Heitor Souza Ribeiro</t>
  </si>
  <si>
    <t>Clarice Landi dos Santos</t>
  </si>
  <si>
    <t>Arena</t>
  </si>
  <si>
    <t>Goiânia</t>
  </si>
  <si>
    <t>GO</t>
  </si>
  <si>
    <t>João Felipe Vilas Boas</t>
  </si>
  <si>
    <t>Gabriela Campiteli Rodrigues</t>
  </si>
  <si>
    <t>Objetivo São José do Rio Preto</t>
  </si>
  <si>
    <t>Julia Oliveira de Almeida</t>
  </si>
  <si>
    <t>Rui Colli</t>
  </si>
  <si>
    <t>São Luís</t>
  </si>
  <si>
    <t>Bruno Lixandrão Silvestre</t>
  </si>
  <si>
    <t>Lara Luísa Ayrolla Abreu</t>
  </si>
  <si>
    <t>Davi Maciel Dias</t>
  </si>
  <si>
    <t>Sonália Maia dos Santos</t>
  </si>
  <si>
    <t>Diocesano Santa Luzia</t>
  </si>
  <si>
    <t>Mossoró</t>
  </si>
  <si>
    <t>Rebeca Bezerra Gonçalves dos Santos</t>
  </si>
  <si>
    <t>Giovana Vitória Silva Nogueira</t>
  </si>
  <si>
    <t>Vitor Fabre Zimmermann</t>
  </si>
  <si>
    <t>Mariana Martins Castro</t>
  </si>
  <si>
    <t>Rodrigo do Nascimento Sampaio</t>
  </si>
  <si>
    <t>Lucca Passaglia Dias</t>
  </si>
  <si>
    <t>Maria Fernanda Mello Groff</t>
  </si>
  <si>
    <t>Gustavo Monteiro Perrone de Oliveira</t>
  </si>
  <si>
    <t>Anchieta</t>
  </si>
  <si>
    <t>Romero Perardt Magalhães Brito</t>
  </si>
  <si>
    <t>IFSC - Campus Joinville</t>
  </si>
  <si>
    <t>Joinville</t>
  </si>
  <si>
    <t>Camila Ilniski Machado</t>
  </si>
  <si>
    <t>IFPR - Campus Pinhais</t>
  </si>
  <si>
    <t>Pinhais</t>
  </si>
  <si>
    <t>Gabriele Mitzco Glaab</t>
  </si>
  <si>
    <t>IFPR - Campus União da Vitória</t>
  </si>
  <si>
    <t>União da Vitória</t>
  </si>
  <si>
    <t>Camila Yumi Kamimura Tanaka</t>
  </si>
  <si>
    <t>Gabriel Consentino Botrel Chalfun</t>
  </si>
  <si>
    <t>Instituto Presbiteriano Gammon</t>
  </si>
  <si>
    <t>Lavras</t>
  </si>
  <si>
    <t>Gustavo Sanchez Barbosa</t>
  </si>
  <si>
    <t>Maycon Felipe dos Santos de Moraes</t>
  </si>
  <si>
    <t>Caio Augusto Dantas Camelo dos Santos</t>
  </si>
  <si>
    <t>Carina Vitória Deroza Cursino de Araújo</t>
  </si>
  <si>
    <t>Henrique Yoshida Kudo</t>
  </si>
  <si>
    <t>Pedro Kauaii Mesquita Moura Andrade</t>
  </si>
  <si>
    <t>Antares</t>
  </si>
  <si>
    <t>Matheus Linhares Teixeira</t>
  </si>
  <si>
    <t>Sociedade de Educação Integrada Humana</t>
  </si>
  <si>
    <t>Santarém</t>
  </si>
  <si>
    <t>Arthur de Moura Dantas</t>
  </si>
  <si>
    <t>Magno</t>
  </si>
  <si>
    <t>Camilla Brandão Lent</t>
  </si>
  <si>
    <t>Júlia Otsuka Yamazoe</t>
  </si>
  <si>
    <t>Stella Polachini Lopes Galvão</t>
  </si>
  <si>
    <t>Flávio Augusto de Siqueira Castro</t>
  </si>
  <si>
    <t>Alpha Lumen</t>
  </si>
  <si>
    <t>Yasmin Barbosa Shimizu</t>
  </si>
  <si>
    <t>Villa Lobos</t>
  </si>
  <si>
    <t>Amparo</t>
  </si>
  <si>
    <t>Maurricio de Jesus Borges Pereira</t>
  </si>
  <si>
    <t>Colégio da Embraer</t>
  </si>
  <si>
    <t>Botucatu</t>
  </si>
  <si>
    <t>Jacqueline Yumiko Atae</t>
  </si>
  <si>
    <t>Col. Cidade de Atibaia</t>
  </si>
  <si>
    <t>Marcéli Melchiors</t>
  </si>
  <si>
    <t>Caio Ribeiro de Paula</t>
  </si>
  <si>
    <t>Letícia Nakada</t>
  </si>
  <si>
    <t xml:space="preserve">Etapa Valinhos </t>
  </si>
  <si>
    <t>André Luiz Pinheiro Gonzales</t>
  </si>
  <si>
    <t>Lara Janine Oliveira Cutrim</t>
  </si>
  <si>
    <t>Potencial</t>
  </si>
  <si>
    <t>São Pedro da Aldeia</t>
  </si>
  <si>
    <t>Gabriel de Lima Albertino</t>
  </si>
  <si>
    <t>Brayan Gonçalves Machado</t>
  </si>
  <si>
    <t>Felipe Cerqueira Carvalho</t>
  </si>
  <si>
    <t>Luiza Magalhães Freitas</t>
  </si>
  <si>
    <t>Francisco Guilherme Cesário Alcântara</t>
  </si>
  <si>
    <t>Módulo</t>
  </si>
  <si>
    <t>Juazeiro do Norte</t>
  </si>
  <si>
    <t>Pedro Falcão Rocha</t>
  </si>
  <si>
    <t>Viviana Zhang</t>
  </si>
  <si>
    <t>Madre Cabrini</t>
  </si>
  <si>
    <t>João Pedro de Moraes Galvão</t>
  </si>
  <si>
    <t>Arícia Delmiro Carneiro</t>
  </si>
  <si>
    <t>EEEP Prof. Sebastião Vasconcelos Sobrinho</t>
  </si>
  <si>
    <t>Tianguá</t>
  </si>
  <si>
    <t>João Ricardo Cavalcanti do Nascimento</t>
  </si>
  <si>
    <t>Escola Técnica de Saúde de Cajazeiras</t>
  </si>
  <si>
    <t>Cajazeiras</t>
  </si>
  <si>
    <t>Lucas Cabral Kauvano</t>
  </si>
  <si>
    <t>Ronaldo Kanegae Penha</t>
  </si>
  <si>
    <t>Ernesto Rui Alpes Gurgel do Amaral</t>
  </si>
  <si>
    <t>Colégio Pedro II - Campus Humaitá II</t>
  </si>
  <si>
    <t>Eric Hideki Hashimoto Miura</t>
  </si>
  <si>
    <t>Talita Rosa Vieira do Monte</t>
  </si>
  <si>
    <t>Lilian Alves Dickie</t>
  </si>
  <si>
    <t>Sete de Setembro - EBS</t>
  </si>
  <si>
    <t>Paula Potenza Fontes</t>
  </si>
  <si>
    <t>Rafaella de Almeida</t>
  </si>
  <si>
    <t>Rodrigo Sousa Barbosa</t>
  </si>
  <si>
    <t>Stephany Raquel Leonço Mota</t>
  </si>
  <si>
    <t>Bárbara Milene Morais de Souza</t>
  </si>
  <si>
    <t>Moisés da Rocha Alves</t>
  </si>
  <si>
    <t>IFRN - Campus Parnamirim</t>
  </si>
  <si>
    <t>Parnamirim</t>
  </si>
  <si>
    <t>Filipe de Lima Albertino</t>
  </si>
  <si>
    <t>Giulia Nóbrega da Costa</t>
  </si>
  <si>
    <t>Lucas Benati de Araujo Silva</t>
  </si>
  <si>
    <t>IFSP - Campus São Miguel Paulista</t>
  </si>
  <si>
    <t>Guilherme Machado</t>
  </si>
  <si>
    <t>CATEGORIA
ABERTA</t>
  </si>
  <si>
    <t>Filipe Quintela Soares</t>
  </si>
  <si>
    <t>Wesly Carmesini Ataide</t>
  </si>
  <si>
    <t>Palhoça</t>
  </si>
  <si>
    <t>Brendon Diniz Borck</t>
  </si>
  <si>
    <t>Antônio Deromir Neves da Silva Júnior</t>
  </si>
  <si>
    <t>Artur Waquil Campana</t>
  </si>
  <si>
    <t>Carla Regina de Oliveira Teodoro</t>
  </si>
  <si>
    <t>Cotia</t>
  </si>
  <si>
    <t>Alexandre Bruno dos Santos</t>
  </si>
  <si>
    <t>Curitiba</t>
  </si>
  <si>
    <t>Mateus Maksoud Torrecilha Borges Pereira</t>
  </si>
  <si>
    <t>Ricardo Bioni Liberalquino</t>
  </si>
  <si>
    <t>Natalia Zacchi</t>
  </si>
  <si>
    <t>Cabreúva</t>
  </si>
  <si>
    <t>Karina Livramento dos Santos</t>
  </si>
  <si>
    <t>Nathália Schmidt Hohl Ferreira</t>
  </si>
  <si>
    <t>Valeria Cunha dos Santos</t>
  </si>
  <si>
    <t>Gabriel Nunes Yared Lima</t>
  </si>
  <si>
    <t>Macapá</t>
  </si>
  <si>
    <t>AP</t>
  </si>
  <si>
    <t>Bárbara Bela Carvalho dos Santos</t>
  </si>
  <si>
    <t>Eduardo Andrade Franco Severo</t>
  </si>
  <si>
    <t>Nícolas Wolaniuk do Amaral Carvalho</t>
  </si>
  <si>
    <t>Joao Victor Chiquetto Silva</t>
  </si>
  <si>
    <t>Ponta Grossa</t>
  </si>
  <si>
    <t>Giovanna Schwingel de Fonseca</t>
  </si>
  <si>
    <t>Lucas Pereira da Silva Ramos de Freitas</t>
  </si>
  <si>
    <t>Yan Tadeu Kaled e Silva Barbosa</t>
  </si>
  <si>
    <t>Pedro Augusto Haas da Fontoura</t>
  </si>
  <si>
    <t>Gabriel Ferreira Guilhoto</t>
  </si>
  <si>
    <t>Bianca Araujo Ribeiro</t>
  </si>
  <si>
    <t>Campinas</t>
  </si>
  <si>
    <t>Rafaela Prado de Gusmão</t>
  </si>
  <si>
    <t>Karina Suemi Awoki</t>
  </si>
  <si>
    <t>Bianca Gomes de Souza</t>
  </si>
  <si>
    <t>CAMPEÕES
ESTADUAIS</t>
  </si>
  <si>
    <t>UF</t>
  </si>
  <si>
    <t xml:space="preserve"> Nota</t>
  </si>
  <si>
    <t>Média estadual</t>
  </si>
  <si>
    <t>MA</t>
  </si>
  <si>
    <t>Cecilia Loretti de Paiva</t>
  </si>
  <si>
    <t>Arte de Educar</t>
  </si>
  <si>
    <t>Imperatriz</t>
  </si>
  <si>
    <t>RR</t>
  </si>
  <si>
    <t>Letycia Hanani da Cunha Gentil</t>
  </si>
  <si>
    <t>CAp UFRR</t>
  </si>
  <si>
    <t>Boa Vista</t>
  </si>
  <si>
    <t>MS</t>
  </si>
  <si>
    <t>Yasmim Souza Beletatti</t>
  </si>
  <si>
    <t>EEIEFM General Osório</t>
  </si>
  <si>
    <t>Campo Grande</t>
  </si>
  <si>
    <t>MT</t>
  </si>
  <si>
    <t>Vitoria Angel Silveira Silva</t>
  </si>
  <si>
    <t>IFMT - Campus Cuiabá</t>
  </si>
  <si>
    <t>Cuiabá</t>
  </si>
  <si>
    <t>Questão</t>
  </si>
  <si>
    <t>Mais gostada</t>
  </si>
  <si>
    <t>Menos gostada</t>
  </si>
  <si>
    <t>Média</t>
  </si>
  <si>
    <t>Q1</t>
  </si>
  <si>
    <t>Q2</t>
  </si>
  <si>
    <t>Q3</t>
  </si>
  <si>
    <t>Q4</t>
  </si>
  <si>
    <t>Q101</t>
  </si>
  <si>
    <t>Q6</t>
  </si>
  <si>
    <t>Total:</t>
  </si>
  <si>
    <t>Quantidade de medalhistas</t>
  </si>
  <si>
    <t>Gráfico: quantidade de medalhistas por estado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</si>
</sst>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rgb="FF000000"/>
      <name val="Arial"/>
      <scheme val="minor"/>
    </font>
    <font>
      <b/>
      <sz val="10.0"/>
      <color rgb="FFF1C232"/>
      <name val="Arial"/>
    </font>
    <font>
      <b/>
      <sz val="19.0"/>
      <color rgb="FFFFFFFF"/>
      <name val="Arial"/>
    </font>
    <font>
      <sz val="11.0"/>
      <color rgb="FFF6B26B"/>
      <name val="Arial"/>
    </font>
    <font>
      <b/>
      <sz val="11.0"/>
      <color rgb="FFFFFFFF"/>
      <name val="Arial"/>
    </font>
    <font>
      <b/>
      <sz val="11.0"/>
      <color rgb="FF861212"/>
      <name val="Arial"/>
    </font>
    <font>
      <b/>
      <sz val="10.0"/>
      <color rgb="FFFFFFFF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1.0"/>
      <color theme="1"/>
      <name val="Arial"/>
      <scheme val="minor"/>
    </font>
    <font>
      <b/>
      <sz val="11.0"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</font>
    <font>
      <b/>
      <color rgb="FFFFFFFF"/>
      <name val="Arial"/>
      <scheme val="minor"/>
    </font>
    <font>
      <b/>
      <sz val="12.0"/>
      <color rgb="FFFFFFFF"/>
      <name val="Arial"/>
    </font>
    <font>
      <color theme="1"/>
      <name val="Arial"/>
    </font>
    <font>
      <sz val="11.0"/>
      <color rgb="FF00000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861212"/>
        <bgColor rgb="FF861212"/>
      </patternFill>
    </fill>
    <fill>
      <patternFill patternType="solid">
        <fgColor rgb="FFE8F9F9"/>
        <bgColor rgb="FFE8F9F9"/>
      </patternFill>
    </fill>
    <fill>
      <patternFill patternType="solid">
        <fgColor rgb="FFF5FFFF"/>
        <bgColor rgb="FFF5FFFF"/>
      </patternFill>
    </fill>
    <fill>
      <patternFill patternType="solid">
        <fgColor rgb="FFFAF0AD"/>
        <bgColor rgb="FFFAF0AD"/>
      </patternFill>
    </fill>
    <fill>
      <patternFill patternType="solid">
        <fgColor rgb="FFFFF8D7"/>
        <bgColor rgb="FFFFF8D7"/>
      </patternFill>
    </fill>
    <fill>
      <patternFill patternType="solid">
        <fgColor rgb="FFE2CA69"/>
        <bgColor rgb="FFE2CA69"/>
      </patternFill>
    </fill>
    <fill>
      <patternFill patternType="solid">
        <fgColor rgb="FFF4EAC1"/>
        <bgColor rgb="FFF4EAC1"/>
      </patternFill>
    </fill>
    <fill>
      <patternFill patternType="solid">
        <fgColor rgb="FFACC452"/>
        <bgColor rgb="FFACC452"/>
      </patternFill>
    </fill>
    <fill>
      <patternFill patternType="solid">
        <fgColor rgb="FFE9F2B6"/>
        <bgColor rgb="FFE9F2B6"/>
      </patternFill>
    </fill>
    <fill>
      <patternFill patternType="solid">
        <fgColor rgb="FFCC4125"/>
        <bgColor rgb="FFCC4125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0"/>
    </xf>
    <xf borderId="0" fillId="2" fontId="2" numFmtId="0" xfId="0" applyAlignment="1" applyFont="1">
      <alignment horizontal="center" readingOrder="0" shrinkToFit="0" vertical="center" wrapText="0"/>
    </xf>
    <xf borderId="0" fillId="2" fontId="3" numFmtId="0" xfId="0" applyAlignment="1" applyFont="1">
      <alignment horizontal="right" readingOrder="0" shrinkToFit="0" vertical="center" wrapText="0"/>
    </xf>
    <xf borderId="0" fillId="2" fontId="4" numFmtId="0" xfId="0" applyAlignment="1" applyFont="1">
      <alignment horizontal="left" readingOrder="0" shrinkToFit="0" vertical="center" wrapText="0"/>
    </xf>
    <xf borderId="0" fillId="2" fontId="5" numFmtId="0" xfId="0" applyAlignment="1" applyFont="1">
      <alignment horizontal="center" readingOrder="0" shrinkToFit="0" vertical="center" wrapText="0"/>
    </xf>
    <xf borderId="0" fillId="2" fontId="6" numFmtId="0" xfId="0" applyAlignment="1" applyFont="1">
      <alignment readingOrder="0" shrinkToFit="0" vertical="bottom" wrapText="0"/>
    </xf>
    <xf borderId="0" fillId="2" fontId="6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3" fontId="7" numFmtId="0" xfId="0" applyAlignment="1" applyFill="1" applyFont="1">
      <alignment readingOrder="0" shrinkToFit="0" vertical="bottom" wrapText="0"/>
    </xf>
    <xf borderId="0" fillId="3" fontId="7" numFmtId="0" xfId="0" applyAlignment="1" applyFont="1">
      <alignment horizontal="center" readingOrder="0" shrinkToFit="0" vertical="bottom" wrapText="0"/>
    </xf>
    <xf borderId="0" fillId="4" fontId="7" numFmtId="0" xfId="0" applyAlignment="1" applyFill="1" applyFont="1">
      <alignment horizontal="center" readingOrder="0" shrinkToFit="0" vertical="bottom" wrapText="0"/>
    </xf>
    <xf borderId="0" fillId="3" fontId="8" numFmtId="0" xfId="0" applyAlignment="1" applyFont="1">
      <alignment horizontal="center" readingOrder="0" shrinkToFit="0" vertical="bottom" wrapText="0"/>
    </xf>
    <xf borderId="0" fillId="5" fontId="7" numFmtId="0" xfId="0" applyAlignment="1" applyFill="1" applyFont="1">
      <alignment readingOrder="0" shrinkToFit="0" vertical="bottom" wrapText="0"/>
    </xf>
    <xf borderId="0" fillId="5" fontId="7" numFmtId="0" xfId="0" applyAlignment="1" applyFont="1">
      <alignment horizontal="center" readingOrder="0" shrinkToFit="0" vertical="bottom" wrapText="0"/>
    </xf>
    <xf borderId="0" fillId="6" fontId="7" numFmtId="0" xfId="0" applyAlignment="1" applyFill="1" applyFont="1">
      <alignment horizontal="center" readingOrder="0" shrinkToFit="0" vertical="bottom" wrapText="0"/>
    </xf>
    <xf borderId="0" fillId="5" fontId="8" numFmtId="0" xfId="0" applyAlignment="1" applyFont="1">
      <alignment horizontal="center" readingOrder="0" shrinkToFit="0" vertical="bottom" wrapText="0"/>
    </xf>
    <xf borderId="0" fillId="5" fontId="7" numFmtId="0" xfId="0" applyAlignment="1" applyFont="1">
      <alignment shrinkToFit="0" vertical="bottom" wrapText="0"/>
    </xf>
    <xf borderId="0" fillId="7" fontId="7" numFmtId="0" xfId="0" applyAlignment="1" applyFill="1" applyFont="1">
      <alignment readingOrder="0" shrinkToFit="0" vertical="bottom" wrapText="0"/>
    </xf>
    <xf borderId="0" fillId="7" fontId="7" numFmtId="0" xfId="0" applyAlignment="1" applyFont="1">
      <alignment horizontal="center" readingOrder="0" shrinkToFit="0" vertical="bottom" wrapText="0"/>
    </xf>
    <xf borderId="0" fillId="8" fontId="7" numFmtId="0" xfId="0" applyAlignment="1" applyFill="1" applyFont="1">
      <alignment horizontal="center" readingOrder="0" shrinkToFit="0" vertical="bottom" wrapText="0"/>
    </xf>
    <xf borderId="0" fillId="7" fontId="8" numFmtId="0" xfId="0" applyAlignment="1" applyFont="1">
      <alignment horizontal="center" readingOrder="0" shrinkToFit="0" vertical="bottom" wrapText="0"/>
    </xf>
    <xf borderId="0" fillId="9" fontId="7" numFmtId="0" xfId="0" applyAlignment="1" applyFill="1" applyFont="1">
      <alignment readingOrder="0" shrinkToFit="0" vertical="bottom" wrapText="0"/>
    </xf>
    <xf borderId="0" fillId="9" fontId="7" numFmtId="0" xfId="0" applyAlignment="1" applyFont="1">
      <alignment horizontal="center" readingOrder="0" shrinkToFit="0" vertical="bottom" wrapText="0"/>
    </xf>
    <xf borderId="0" fillId="10" fontId="7" numFmtId="0" xfId="0" applyAlignment="1" applyFill="1" applyFont="1">
      <alignment horizontal="center"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2" fontId="6" numFmtId="0" xfId="0" applyAlignment="1" applyFont="1">
      <alignment readingOrder="0" shrinkToFit="0" vertical="center" wrapText="0"/>
    </xf>
    <xf borderId="0" fillId="2" fontId="6" numFmtId="0" xfId="0" applyAlignment="1" applyFont="1">
      <alignment horizontal="center" readingOrder="0" shrinkToFit="0" vertical="center" wrapText="0"/>
    </xf>
    <xf borderId="0" fillId="2" fontId="4" numFmtId="0" xfId="0" applyAlignment="1" applyFont="1">
      <alignment horizontal="center" readingOrder="0" shrinkToFit="0" vertical="center" wrapText="0"/>
    </xf>
    <xf borderId="0" fillId="11" fontId="9" numFmtId="0" xfId="0" applyAlignment="1" applyFill="1" applyFont="1">
      <alignment horizontal="center" vertical="center"/>
    </xf>
    <xf borderId="0" fillId="12" fontId="7" numFmtId="0" xfId="0" applyAlignment="1" applyFill="1" applyFont="1">
      <alignment readingOrder="0" shrinkToFit="0" vertical="center" wrapText="0"/>
    </xf>
    <xf borderId="0" fillId="12" fontId="8" numFmtId="0" xfId="0" applyAlignment="1" applyFont="1">
      <alignment horizontal="center" readingOrder="0" shrinkToFit="0" vertical="center" wrapText="0"/>
    </xf>
    <xf borderId="0" fillId="11" fontId="8" numFmtId="164" xfId="0" applyAlignment="1" applyFont="1" applyNumberFormat="1">
      <alignment horizontal="center" readingOrder="0" shrinkToFit="0" vertical="center" wrapText="0"/>
    </xf>
    <xf borderId="0" fillId="11" fontId="9" numFmtId="0" xfId="0" applyAlignment="1" applyFont="1">
      <alignment horizontal="center" readingOrder="0" vertical="center"/>
    </xf>
    <xf borderId="0" fillId="2" fontId="1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12" numFmtId="2" xfId="0" applyAlignment="1" applyFont="1" applyNumberFormat="1">
      <alignment horizontal="center"/>
    </xf>
    <xf borderId="0" fillId="0" fontId="11" numFmtId="2" xfId="0" applyFont="1" applyNumberFormat="1"/>
    <xf borderId="0" fillId="0" fontId="12" numFmtId="0" xfId="0" applyAlignment="1" applyFont="1">
      <alignment horizontal="center" readingOrder="0"/>
    </xf>
    <xf borderId="0" fillId="0" fontId="12" numFmtId="0" xfId="0" applyAlignment="1" applyFont="1">
      <alignment horizontal="center"/>
    </xf>
    <xf borderId="0" fillId="0" fontId="12" numFmtId="2" xfId="0" applyAlignment="1" applyFont="1" applyNumberFormat="1">
      <alignment horizontal="center" readingOrder="0"/>
    </xf>
    <xf borderId="0" fillId="0" fontId="11" numFmtId="0" xfId="0" applyAlignment="1" applyFont="1">
      <alignment horizontal="center"/>
    </xf>
    <xf borderId="0" fillId="2" fontId="13" numFmtId="2" xfId="0" applyAlignment="1" applyFont="1" applyNumberFormat="1">
      <alignment horizontal="center" readingOrder="0" vertical="center"/>
    </xf>
    <xf borderId="0" fillId="2" fontId="14" numFmtId="0" xfId="0" applyAlignment="1" applyFont="1">
      <alignment horizontal="center" readingOrder="0" shrinkToFit="0" vertical="center" wrapText="1"/>
    </xf>
    <xf borderId="0" fillId="2" fontId="6" numFmtId="2" xfId="0" applyAlignment="1" applyFont="1" applyNumberFormat="1">
      <alignment horizontal="center" readingOrder="0" vertical="center"/>
    </xf>
    <xf borderId="0" fillId="2" fontId="15" numFmtId="0" xfId="0" applyAlignment="1" applyFont="1">
      <alignment horizontal="center" readingOrder="0" vertical="center"/>
    </xf>
    <xf borderId="0" fillId="13" fontId="16" numFmtId="2" xfId="0" applyAlignment="1" applyFill="1" applyFont="1" applyNumberFormat="1">
      <alignment horizontal="center" readingOrder="0" vertical="bottom"/>
    </xf>
    <xf borderId="0" fillId="13" fontId="11" numFmtId="0" xfId="0" applyAlignment="1" applyFont="1">
      <alignment horizontal="center"/>
    </xf>
    <xf borderId="0" fillId="13" fontId="17" numFmtId="2" xfId="0" applyAlignment="1" applyFont="1" applyNumberFormat="1">
      <alignment horizontal="center" readingOrder="0" vertical="bottom"/>
    </xf>
    <xf borderId="0" fillId="13" fontId="17" numFmtId="0" xfId="0" applyAlignment="1" applyFont="1">
      <alignment horizontal="center" readingOrder="0" vertical="bottom"/>
    </xf>
    <xf borderId="0" fillId="14" fontId="16" numFmtId="2" xfId="0" applyAlignment="1" applyFill="1" applyFont="1" applyNumberFormat="1">
      <alignment horizontal="center" readingOrder="0" vertical="bottom"/>
    </xf>
    <xf borderId="0" fillId="14" fontId="11" numFmtId="0" xfId="0" applyAlignment="1" applyFont="1">
      <alignment horizontal="center"/>
    </xf>
    <xf borderId="0" fillId="14" fontId="17" numFmtId="2" xfId="0" applyAlignment="1" applyFont="1" applyNumberFormat="1">
      <alignment horizontal="center" readingOrder="0" vertical="bottom"/>
    </xf>
    <xf borderId="0" fillId="14" fontId="17" numFmtId="0" xfId="0" applyAlignment="1" applyFont="1">
      <alignment horizontal="center" readingOrder="0" vertical="bottom"/>
    </xf>
    <xf borderId="0" fillId="13" fontId="16" numFmtId="0" xfId="0" applyAlignment="1" applyFont="1">
      <alignment horizontal="center" readingOrder="0" vertical="bottom"/>
    </xf>
    <xf borderId="0" fillId="0" fontId="16" numFmtId="2" xfId="0" applyAlignment="1" applyFont="1" applyNumberFormat="1">
      <alignment horizontal="center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CC0000"/>
          <bgColor rgb="FFCC000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  <tableStyles count="1">
    <tableStyle count="3" pivot="0" name="Stat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Questões: mais vs menos gostadas</a:t>
            </a:r>
          </a:p>
        </c:rich>
      </c:tx>
      <c:overlay val="0"/>
    </c:title>
    <c:plotArea>
      <c:layout/>
      <c:bubbleChart>
        <c:ser>
          <c:idx val="0"/>
          <c:order val="0"/>
          <c:tx>
            <c:strRef>
              <c:f>Stats!$A$2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Stats!$B$2</c:f>
            </c:strRef>
          </c:xVal>
          <c:yVal>
            <c:numRef>
              <c:f>Stats!$C$2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1"/>
          <c:order val="1"/>
          <c:tx>
            <c:strRef>
              <c:f>Stats!$A$3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Stats!$B$3</c:f>
            </c:strRef>
          </c:xVal>
          <c:yVal>
            <c:numRef>
              <c:f>Stats!$C$3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2"/>
          <c:order val="2"/>
          <c:tx>
            <c:strRef>
              <c:f>Stats!$A$4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Stats!$B$4</c:f>
            </c:strRef>
          </c:xVal>
          <c:yVal>
            <c:numRef>
              <c:f>Stats!$C$4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3"/>
          <c:order val="3"/>
          <c:tx>
            <c:strRef>
              <c:f>Stats!$A$5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Stats!$B$5</c:f>
            </c:strRef>
          </c:xVal>
          <c:yVal>
            <c:numRef>
              <c:f>Stats!$C$5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4"/>
          <c:order val="4"/>
          <c:tx>
            <c:strRef>
              <c:f>Stats!$A$6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Stats!$B$6</c:f>
            </c:strRef>
          </c:xVal>
          <c:yVal>
            <c:numRef>
              <c:f>Stats!$C$6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5"/>
          <c:order val="5"/>
          <c:tx>
            <c:strRef>
              <c:f>Stats!$A$7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Stats!$B$7</c:f>
            </c:strRef>
          </c:xVal>
          <c:yVal>
            <c:numRef>
              <c:f>Stats!$C$7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axId val="1790239411"/>
        <c:axId val="988488432"/>
      </c:bubbleChart>
      <c:valAx>
        <c:axId val="179023941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600">
                    <a:solidFill>
                      <a:srgbClr val="000000"/>
                    </a:solidFill>
                    <a:latin typeface="+mn-lt"/>
                  </a:defRPr>
                </a:pPr>
                <a:r>
                  <a:rPr b="1" sz="1600">
                    <a:solidFill>
                      <a:srgbClr val="000000"/>
                    </a:solidFill>
                    <a:latin typeface="+mn-lt"/>
                  </a:rPr>
                  <a:t>Mais gostada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8488432"/>
      </c:valAx>
      <c:valAx>
        <c:axId val="988488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600">
                    <a:solidFill>
                      <a:srgbClr val="000000"/>
                    </a:solidFill>
                    <a:latin typeface="+mn-lt"/>
                  </a:defRPr>
                </a:pPr>
                <a:r>
                  <a:rPr b="1" sz="1600">
                    <a:solidFill>
                      <a:srgbClr val="000000"/>
                    </a:solidFill>
                    <a:latin typeface="+mn-lt"/>
                  </a:rPr>
                  <a:t>Menos gostada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02394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Média por questão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Stats!$D$1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Stats!$A$2:$A$7</c:f>
            </c:strRef>
          </c:cat>
          <c:val>
            <c:numRef>
              <c:f>Stats!$D$2:$D$7</c:f>
              <c:numCache/>
            </c:numRef>
          </c:val>
        </c:ser>
        <c:axId val="348297710"/>
        <c:axId val="1663094136"/>
      </c:barChart>
      <c:catAx>
        <c:axId val="3482977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Questão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3094136"/>
      </c:catAx>
      <c:valAx>
        <c:axId val="16630941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Média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82977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71725" cy="847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342900" cy="1143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238375" cy="8001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0</xdr:rowOff>
    </xdr:from>
    <xdr:ext cx="342900" cy="1143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314575" cy="8286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0</xdr:row>
      <xdr:rowOff>0</xdr:rowOff>
    </xdr:from>
    <xdr:ext cx="962025" cy="3429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8</xdr:row>
      <xdr:rowOff>142875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857250</xdr:colOff>
      <xdr:row>8</xdr:row>
      <xdr:rowOff>142875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962025</xdr:colOff>
      <xdr:row>1</xdr:row>
      <xdr:rowOff>-19050</xdr:rowOff>
    </xdr:from>
    <xdr:ext cx="9629775" cy="9077325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:D8" displayName="Table_1" id="1">
  <tableColumns count="4">
    <tableColumn name="Questão" id="1"/>
    <tableColumn name="Mais gostada" id="2"/>
    <tableColumn name="Menos gostada" id="3"/>
    <tableColumn name="Média" id="4"/>
  </tableColumns>
  <tableStyleInfo name="Stat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5.25"/>
    <col customWidth="1" min="2" max="2" width="39.0"/>
    <col customWidth="1" min="3" max="3" width="21.75"/>
    <col customWidth="1" min="4" max="4" width="4.13"/>
    <col customWidth="1" min="5" max="5" width="4.38"/>
    <col customWidth="1" min="6" max="6" width="4.5"/>
    <col customWidth="1" min="7" max="7" width="4.38"/>
    <col customWidth="1" min="8" max="10" width="4.5"/>
    <col customWidth="1" min="11" max="11" width="6.13"/>
    <col customWidth="1" min="12" max="12" width="12.0"/>
  </cols>
  <sheetData>
    <row r="1" ht="66.75" customHeight="1">
      <c r="A1" s="1"/>
      <c r="B1" s="2" t="s">
        <v>0</v>
      </c>
      <c r="C1" s="3" t="s">
        <v>1</v>
      </c>
      <c r="D1" s="4" t="s">
        <v>2</v>
      </c>
      <c r="E1" s="4"/>
      <c r="F1" s="4"/>
      <c r="G1" s="4"/>
      <c r="H1" s="4"/>
      <c r="I1" s="5"/>
    </row>
    <row r="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7" t="s">
        <v>14</v>
      </c>
    </row>
    <row r="3">
      <c r="A3" s="9" t="s">
        <v>15</v>
      </c>
      <c r="B3" s="9" t="s">
        <v>16</v>
      </c>
      <c r="C3" s="9" t="s">
        <v>17</v>
      </c>
      <c r="D3" s="10" t="s">
        <v>18</v>
      </c>
      <c r="E3" s="11">
        <v>24.0</v>
      </c>
      <c r="F3" s="11">
        <v>24.0</v>
      </c>
      <c r="G3" s="11">
        <v>23.0</v>
      </c>
      <c r="H3" s="11">
        <v>20.0</v>
      </c>
      <c r="I3" s="11">
        <v>19.0</v>
      </c>
      <c r="J3" s="11">
        <v>21.0</v>
      </c>
      <c r="K3" s="12">
        <f t="shared" ref="K3:K92" si="1">SUM(E3:J3)</f>
        <v>131</v>
      </c>
      <c r="L3" s="10" t="str">
        <f t="shared" ref="L3:L15" si="2">IF(K3&gt;90, "Papel", IF(K3&gt;73, "Pergaminho", "Papiro"))</f>
        <v>Papel</v>
      </c>
    </row>
    <row r="4">
      <c r="A4" s="9" t="s">
        <v>19</v>
      </c>
      <c r="B4" s="9" t="s">
        <v>20</v>
      </c>
      <c r="C4" s="9" t="s">
        <v>21</v>
      </c>
      <c r="D4" s="10" t="s">
        <v>22</v>
      </c>
      <c r="E4" s="11">
        <v>20.0</v>
      </c>
      <c r="F4" s="11">
        <v>24.0</v>
      </c>
      <c r="G4" s="11">
        <v>8.0</v>
      </c>
      <c r="H4" s="11">
        <v>14.5</v>
      </c>
      <c r="I4" s="11">
        <v>19.0</v>
      </c>
      <c r="J4" s="11">
        <v>19.5</v>
      </c>
      <c r="K4" s="12">
        <f t="shared" si="1"/>
        <v>105</v>
      </c>
      <c r="L4" s="10" t="str">
        <f t="shared" si="2"/>
        <v>Papel</v>
      </c>
    </row>
    <row r="5">
      <c r="A5" s="9" t="s">
        <v>23</v>
      </c>
      <c r="B5" s="9" t="s">
        <v>24</v>
      </c>
      <c r="C5" s="9" t="s">
        <v>25</v>
      </c>
      <c r="D5" s="10" t="s">
        <v>26</v>
      </c>
      <c r="E5" s="11">
        <v>24.0</v>
      </c>
      <c r="F5" s="11">
        <v>24.0</v>
      </c>
      <c r="G5" s="11">
        <v>18.0</v>
      </c>
      <c r="H5" s="11">
        <v>13.0</v>
      </c>
      <c r="I5" s="11">
        <v>0.0</v>
      </c>
      <c r="J5" s="11">
        <v>20.5</v>
      </c>
      <c r="K5" s="12">
        <f t="shared" si="1"/>
        <v>99.5</v>
      </c>
      <c r="L5" s="10" t="str">
        <f t="shared" si="2"/>
        <v>Papel</v>
      </c>
    </row>
    <row r="6">
      <c r="A6" s="9" t="s">
        <v>27</v>
      </c>
      <c r="B6" s="9" t="s">
        <v>28</v>
      </c>
      <c r="C6" s="9" t="s">
        <v>29</v>
      </c>
      <c r="D6" s="10" t="s">
        <v>30</v>
      </c>
      <c r="E6" s="11">
        <v>24.0</v>
      </c>
      <c r="F6" s="11">
        <v>23.0</v>
      </c>
      <c r="G6" s="11">
        <v>2.0</v>
      </c>
      <c r="H6" s="11">
        <v>19.5</v>
      </c>
      <c r="I6" s="11">
        <v>10.0</v>
      </c>
      <c r="J6" s="11">
        <v>20.5</v>
      </c>
      <c r="K6" s="12">
        <f t="shared" si="1"/>
        <v>99</v>
      </c>
      <c r="L6" s="10" t="str">
        <f t="shared" si="2"/>
        <v>Papel</v>
      </c>
    </row>
    <row r="7">
      <c r="A7" s="9" t="s">
        <v>31</v>
      </c>
      <c r="B7" s="9" t="s">
        <v>32</v>
      </c>
      <c r="C7" s="9" t="s">
        <v>29</v>
      </c>
      <c r="D7" s="10" t="s">
        <v>30</v>
      </c>
      <c r="E7" s="11">
        <v>24.0</v>
      </c>
      <c r="F7" s="11">
        <v>23.0</v>
      </c>
      <c r="G7" s="11">
        <v>7.0</v>
      </c>
      <c r="H7" s="11">
        <v>14.5</v>
      </c>
      <c r="I7" s="11">
        <v>8.0</v>
      </c>
      <c r="J7" s="11">
        <v>22.5</v>
      </c>
      <c r="K7" s="12">
        <f t="shared" si="1"/>
        <v>99</v>
      </c>
      <c r="L7" s="10" t="str">
        <f t="shared" si="2"/>
        <v>Papel</v>
      </c>
    </row>
    <row r="8">
      <c r="A8" s="9" t="s">
        <v>33</v>
      </c>
      <c r="B8" s="9" t="s">
        <v>34</v>
      </c>
      <c r="C8" s="9" t="s">
        <v>29</v>
      </c>
      <c r="D8" s="10" t="s">
        <v>30</v>
      </c>
      <c r="E8" s="11">
        <v>24.0</v>
      </c>
      <c r="F8" s="11">
        <v>24.0</v>
      </c>
      <c r="G8" s="11">
        <v>3.0</v>
      </c>
      <c r="H8" s="11">
        <v>14.0</v>
      </c>
      <c r="I8" s="11">
        <v>12.5</v>
      </c>
      <c r="J8" s="11">
        <v>20.5</v>
      </c>
      <c r="K8" s="12">
        <f t="shared" si="1"/>
        <v>98</v>
      </c>
      <c r="L8" s="10" t="str">
        <f t="shared" si="2"/>
        <v>Papel</v>
      </c>
    </row>
    <row r="9">
      <c r="A9" s="9" t="s">
        <v>35</v>
      </c>
      <c r="B9" s="9" t="s">
        <v>36</v>
      </c>
      <c r="C9" s="9" t="s">
        <v>37</v>
      </c>
      <c r="D9" s="10" t="s">
        <v>38</v>
      </c>
      <c r="E9" s="11">
        <v>22.0</v>
      </c>
      <c r="F9" s="11">
        <v>22.0</v>
      </c>
      <c r="G9" s="11">
        <v>9.0</v>
      </c>
      <c r="H9" s="11">
        <v>17.0</v>
      </c>
      <c r="I9" s="11">
        <v>9.5</v>
      </c>
      <c r="J9" s="11">
        <v>17.5</v>
      </c>
      <c r="K9" s="12">
        <f t="shared" si="1"/>
        <v>97</v>
      </c>
      <c r="L9" s="10" t="str">
        <f t="shared" si="2"/>
        <v>Papel</v>
      </c>
    </row>
    <row r="10">
      <c r="A10" s="9" t="s">
        <v>39</v>
      </c>
      <c r="B10" s="9" t="s">
        <v>40</v>
      </c>
      <c r="C10" s="9" t="s">
        <v>41</v>
      </c>
      <c r="D10" s="10" t="s">
        <v>42</v>
      </c>
      <c r="E10" s="11">
        <v>24.0</v>
      </c>
      <c r="F10" s="11">
        <v>24.0</v>
      </c>
      <c r="G10" s="11">
        <v>5.0</v>
      </c>
      <c r="H10" s="11">
        <v>20.0</v>
      </c>
      <c r="I10" s="11">
        <v>2.0</v>
      </c>
      <c r="J10" s="11">
        <v>22.0</v>
      </c>
      <c r="K10" s="12">
        <f t="shared" si="1"/>
        <v>97</v>
      </c>
      <c r="L10" s="10" t="str">
        <f t="shared" si="2"/>
        <v>Papel</v>
      </c>
    </row>
    <row r="11">
      <c r="A11" s="9" t="s">
        <v>43</v>
      </c>
      <c r="B11" s="9" t="s">
        <v>44</v>
      </c>
      <c r="C11" s="9" t="s">
        <v>17</v>
      </c>
      <c r="D11" s="10" t="s">
        <v>18</v>
      </c>
      <c r="E11" s="11">
        <v>24.0</v>
      </c>
      <c r="F11" s="11">
        <v>24.0</v>
      </c>
      <c r="G11" s="11">
        <v>7.0</v>
      </c>
      <c r="H11" s="11">
        <v>18.0</v>
      </c>
      <c r="I11" s="11">
        <v>18.5</v>
      </c>
      <c r="J11" s="11">
        <v>5.0</v>
      </c>
      <c r="K11" s="12">
        <f t="shared" si="1"/>
        <v>96.5</v>
      </c>
      <c r="L11" s="10" t="str">
        <f t="shared" si="2"/>
        <v>Papel</v>
      </c>
    </row>
    <row r="12">
      <c r="A12" s="9" t="s">
        <v>45</v>
      </c>
      <c r="B12" s="9" t="s">
        <v>46</v>
      </c>
      <c r="C12" s="9" t="s">
        <v>47</v>
      </c>
      <c r="D12" s="10" t="s">
        <v>30</v>
      </c>
      <c r="E12" s="11">
        <v>24.0</v>
      </c>
      <c r="F12" s="11">
        <v>24.0</v>
      </c>
      <c r="G12" s="11">
        <v>12.0</v>
      </c>
      <c r="H12" s="11">
        <v>11.0</v>
      </c>
      <c r="I12" s="11">
        <v>7.5</v>
      </c>
      <c r="J12" s="11">
        <v>18.0</v>
      </c>
      <c r="K12" s="12">
        <f t="shared" si="1"/>
        <v>96.5</v>
      </c>
      <c r="L12" s="10" t="str">
        <f t="shared" si="2"/>
        <v>Papel</v>
      </c>
    </row>
    <row r="13">
      <c r="A13" s="9" t="s">
        <v>48</v>
      </c>
      <c r="B13" s="9" t="s">
        <v>49</v>
      </c>
      <c r="C13" s="9" t="s">
        <v>29</v>
      </c>
      <c r="D13" s="10" t="s">
        <v>30</v>
      </c>
      <c r="E13" s="11">
        <v>16.0</v>
      </c>
      <c r="F13" s="11">
        <v>23.0</v>
      </c>
      <c r="G13" s="11">
        <v>6.0</v>
      </c>
      <c r="H13" s="11">
        <v>21.5</v>
      </c>
      <c r="I13" s="11">
        <v>5.5</v>
      </c>
      <c r="J13" s="11">
        <v>20.5</v>
      </c>
      <c r="K13" s="12">
        <f t="shared" si="1"/>
        <v>92.5</v>
      </c>
      <c r="L13" s="10" t="str">
        <f t="shared" si="2"/>
        <v>Papel</v>
      </c>
    </row>
    <row r="14">
      <c r="A14" s="9" t="s">
        <v>50</v>
      </c>
      <c r="B14" s="9" t="s">
        <v>51</v>
      </c>
      <c r="C14" s="9" t="s">
        <v>25</v>
      </c>
      <c r="D14" s="10" t="s">
        <v>26</v>
      </c>
      <c r="E14" s="11">
        <v>20.0</v>
      </c>
      <c r="F14" s="11">
        <v>10.0</v>
      </c>
      <c r="G14" s="11">
        <v>8.0</v>
      </c>
      <c r="H14" s="11">
        <v>15.0</v>
      </c>
      <c r="I14" s="11">
        <v>19.0</v>
      </c>
      <c r="J14" s="11">
        <v>18.5</v>
      </c>
      <c r="K14" s="12">
        <f t="shared" si="1"/>
        <v>90.5</v>
      </c>
      <c r="L14" s="10" t="str">
        <f t="shared" si="2"/>
        <v>Papel</v>
      </c>
    </row>
    <row r="15">
      <c r="A15" s="9" t="s">
        <v>52</v>
      </c>
      <c r="B15" s="9" t="s">
        <v>32</v>
      </c>
      <c r="C15" s="9" t="s">
        <v>29</v>
      </c>
      <c r="D15" s="10" t="s">
        <v>30</v>
      </c>
      <c r="E15" s="11">
        <v>24.0</v>
      </c>
      <c r="F15" s="11">
        <v>24.0</v>
      </c>
      <c r="G15" s="11">
        <v>11.0</v>
      </c>
      <c r="H15" s="11">
        <v>20.0</v>
      </c>
      <c r="I15" s="11">
        <v>8.5</v>
      </c>
      <c r="J15" s="11">
        <v>3.0</v>
      </c>
      <c r="K15" s="12">
        <f t="shared" si="1"/>
        <v>90.5</v>
      </c>
      <c r="L15" s="10" t="str">
        <f t="shared" si="2"/>
        <v>Papel</v>
      </c>
    </row>
    <row r="16">
      <c r="A16" s="13" t="s">
        <v>53</v>
      </c>
      <c r="B16" s="13" t="s">
        <v>34</v>
      </c>
      <c r="C16" s="13" t="s">
        <v>29</v>
      </c>
      <c r="D16" s="14" t="s">
        <v>30</v>
      </c>
      <c r="E16" s="15">
        <v>22.0</v>
      </c>
      <c r="F16" s="15">
        <v>23.0</v>
      </c>
      <c r="G16" s="15">
        <v>22.0</v>
      </c>
      <c r="H16" s="15">
        <v>21.5</v>
      </c>
      <c r="I16" s="15">
        <v>0.0</v>
      </c>
      <c r="J16" s="15">
        <v>0.0</v>
      </c>
      <c r="K16" s="16">
        <f t="shared" si="1"/>
        <v>88.5</v>
      </c>
      <c r="L16" s="14" t="s">
        <v>54</v>
      </c>
    </row>
    <row r="17">
      <c r="A17" s="13" t="s">
        <v>55</v>
      </c>
      <c r="B17" s="13" t="s">
        <v>56</v>
      </c>
      <c r="C17" s="13" t="s">
        <v>57</v>
      </c>
      <c r="D17" s="14" t="s">
        <v>30</v>
      </c>
      <c r="E17" s="15">
        <v>21.0</v>
      </c>
      <c r="F17" s="15">
        <v>20.0</v>
      </c>
      <c r="G17" s="15">
        <v>10.0</v>
      </c>
      <c r="H17" s="15">
        <v>11.5</v>
      </c>
      <c r="I17" s="15">
        <v>5.0</v>
      </c>
      <c r="J17" s="15">
        <v>21.0</v>
      </c>
      <c r="K17" s="16">
        <f t="shared" si="1"/>
        <v>88.5</v>
      </c>
      <c r="L17" s="14" t="s">
        <v>54</v>
      </c>
    </row>
    <row r="18">
      <c r="A18" s="13" t="s">
        <v>58</v>
      </c>
      <c r="B18" s="13" t="s">
        <v>59</v>
      </c>
      <c r="C18" s="13" t="s">
        <v>60</v>
      </c>
      <c r="D18" s="14" t="s">
        <v>61</v>
      </c>
      <c r="E18" s="15">
        <v>21.0</v>
      </c>
      <c r="F18" s="15">
        <v>23.0</v>
      </c>
      <c r="G18" s="15">
        <v>8.0</v>
      </c>
      <c r="H18" s="15">
        <v>13.0</v>
      </c>
      <c r="I18" s="15">
        <v>0.0</v>
      </c>
      <c r="J18" s="15">
        <v>22.5</v>
      </c>
      <c r="K18" s="16">
        <f t="shared" si="1"/>
        <v>87.5</v>
      </c>
      <c r="L18" s="14" t="s">
        <v>54</v>
      </c>
    </row>
    <row r="19">
      <c r="A19" s="13" t="s">
        <v>62</v>
      </c>
      <c r="B19" s="13" t="s">
        <v>63</v>
      </c>
      <c r="C19" s="13" t="s">
        <v>64</v>
      </c>
      <c r="D19" s="14" t="s">
        <v>65</v>
      </c>
      <c r="E19" s="15">
        <v>12.0</v>
      </c>
      <c r="F19" s="15">
        <v>22.0</v>
      </c>
      <c r="G19" s="15">
        <v>5.0</v>
      </c>
      <c r="H19" s="15">
        <v>8.0</v>
      </c>
      <c r="I19" s="15">
        <v>17.0</v>
      </c>
      <c r="J19" s="15">
        <v>22.0</v>
      </c>
      <c r="K19" s="16">
        <f t="shared" si="1"/>
        <v>86</v>
      </c>
      <c r="L19" s="14" t="s">
        <v>54</v>
      </c>
    </row>
    <row r="20">
      <c r="A20" s="13" t="s">
        <v>66</v>
      </c>
      <c r="B20" s="13" t="s">
        <v>67</v>
      </c>
      <c r="C20" s="13" t="s">
        <v>47</v>
      </c>
      <c r="D20" s="14" t="s">
        <v>30</v>
      </c>
      <c r="E20" s="15">
        <v>21.0</v>
      </c>
      <c r="F20" s="15">
        <v>22.0</v>
      </c>
      <c r="G20" s="15">
        <v>8.0</v>
      </c>
      <c r="H20" s="15">
        <v>11.0</v>
      </c>
      <c r="I20" s="15">
        <v>4.0</v>
      </c>
      <c r="J20" s="15">
        <v>19.5</v>
      </c>
      <c r="K20" s="16">
        <f t="shared" si="1"/>
        <v>85.5</v>
      </c>
      <c r="L20" s="14" t="s">
        <v>54</v>
      </c>
    </row>
    <row r="21">
      <c r="A21" s="13" t="s">
        <v>68</v>
      </c>
      <c r="B21" s="13" t="s">
        <v>69</v>
      </c>
      <c r="C21" s="13" t="s">
        <v>70</v>
      </c>
      <c r="D21" s="14" t="s">
        <v>71</v>
      </c>
      <c r="E21" s="15">
        <v>22.0</v>
      </c>
      <c r="F21" s="15">
        <v>24.0</v>
      </c>
      <c r="G21" s="15">
        <v>4.0</v>
      </c>
      <c r="H21" s="15">
        <v>14.0</v>
      </c>
      <c r="I21" s="15">
        <v>17.0</v>
      </c>
      <c r="J21" s="15">
        <v>4.0</v>
      </c>
      <c r="K21" s="16">
        <f t="shared" si="1"/>
        <v>85</v>
      </c>
      <c r="L21" s="14" t="s">
        <v>54</v>
      </c>
    </row>
    <row r="22">
      <c r="A22" s="13" t="s">
        <v>72</v>
      </c>
      <c r="B22" s="13" t="s">
        <v>28</v>
      </c>
      <c r="C22" s="13" t="s">
        <v>29</v>
      </c>
      <c r="D22" s="14" t="s">
        <v>30</v>
      </c>
      <c r="E22" s="15">
        <v>23.0</v>
      </c>
      <c r="F22" s="15">
        <v>24.0</v>
      </c>
      <c r="G22" s="15">
        <v>9.0</v>
      </c>
      <c r="H22" s="15">
        <v>14.5</v>
      </c>
      <c r="I22" s="15">
        <v>8.5</v>
      </c>
      <c r="J22" s="15">
        <v>6.0</v>
      </c>
      <c r="K22" s="16">
        <f t="shared" si="1"/>
        <v>85</v>
      </c>
      <c r="L22" s="14" t="s">
        <v>54</v>
      </c>
    </row>
    <row r="23">
      <c r="A23" s="13" t="s">
        <v>73</v>
      </c>
      <c r="B23" s="13" t="s">
        <v>67</v>
      </c>
      <c r="C23" s="13" t="s">
        <v>47</v>
      </c>
      <c r="D23" s="14" t="s">
        <v>30</v>
      </c>
      <c r="E23" s="15">
        <v>18.0</v>
      </c>
      <c r="F23" s="15">
        <v>22.5</v>
      </c>
      <c r="G23" s="15">
        <v>5.0</v>
      </c>
      <c r="H23" s="15">
        <v>14.0</v>
      </c>
      <c r="I23" s="15">
        <v>4.5</v>
      </c>
      <c r="J23" s="15">
        <v>19.5</v>
      </c>
      <c r="K23" s="16">
        <f t="shared" si="1"/>
        <v>83.5</v>
      </c>
      <c r="L23" s="14" t="s">
        <v>54</v>
      </c>
    </row>
    <row r="24">
      <c r="A24" s="13" t="s">
        <v>74</v>
      </c>
      <c r="B24" s="13" t="s">
        <v>40</v>
      </c>
      <c r="C24" s="13" t="s">
        <v>41</v>
      </c>
      <c r="D24" s="14" t="s">
        <v>42</v>
      </c>
      <c r="E24" s="15">
        <v>14.0</v>
      </c>
      <c r="F24" s="15">
        <v>24.0</v>
      </c>
      <c r="G24" s="15">
        <v>6.0</v>
      </c>
      <c r="H24" s="15">
        <v>2.0</v>
      </c>
      <c r="I24" s="15">
        <v>14.0</v>
      </c>
      <c r="J24" s="15">
        <v>22.0</v>
      </c>
      <c r="K24" s="16">
        <f t="shared" si="1"/>
        <v>82</v>
      </c>
      <c r="L24" s="14" t="s">
        <v>54</v>
      </c>
    </row>
    <row r="25">
      <c r="A25" s="13" t="s">
        <v>75</v>
      </c>
      <c r="B25" s="13" t="s">
        <v>76</v>
      </c>
      <c r="C25" s="13" t="s">
        <v>77</v>
      </c>
      <c r="D25" s="14" t="s">
        <v>78</v>
      </c>
      <c r="E25" s="15">
        <v>22.0</v>
      </c>
      <c r="F25" s="15">
        <v>13.0</v>
      </c>
      <c r="G25" s="15">
        <v>7.0</v>
      </c>
      <c r="H25" s="15">
        <v>6.0</v>
      </c>
      <c r="I25" s="15">
        <v>11.5</v>
      </c>
      <c r="J25" s="15">
        <v>21.5</v>
      </c>
      <c r="K25" s="16">
        <f t="shared" si="1"/>
        <v>81</v>
      </c>
      <c r="L25" s="14" t="s">
        <v>54</v>
      </c>
    </row>
    <row r="26">
      <c r="A26" s="13" t="s">
        <v>79</v>
      </c>
      <c r="B26" s="13" t="s">
        <v>34</v>
      </c>
      <c r="C26" s="13" t="s">
        <v>29</v>
      </c>
      <c r="D26" s="14" t="s">
        <v>30</v>
      </c>
      <c r="E26" s="15">
        <v>18.0</v>
      </c>
      <c r="F26" s="15">
        <v>24.0</v>
      </c>
      <c r="G26" s="15">
        <v>9.0</v>
      </c>
      <c r="H26" s="15">
        <v>11.5</v>
      </c>
      <c r="I26" s="15">
        <v>5.5</v>
      </c>
      <c r="J26" s="15">
        <v>12.0</v>
      </c>
      <c r="K26" s="16">
        <f t="shared" si="1"/>
        <v>80</v>
      </c>
      <c r="L26" s="14" t="s">
        <v>54</v>
      </c>
    </row>
    <row r="27">
      <c r="A27" s="13" t="s">
        <v>80</v>
      </c>
      <c r="B27" s="13" t="s">
        <v>81</v>
      </c>
      <c r="C27" s="13" t="s">
        <v>60</v>
      </c>
      <c r="D27" s="14" t="s">
        <v>61</v>
      </c>
      <c r="E27" s="15">
        <v>24.0</v>
      </c>
      <c r="F27" s="15">
        <v>23.0</v>
      </c>
      <c r="G27" s="15">
        <v>12.0</v>
      </c>
      <c r="H27" s="15">
        <v>17.0</v>
      </c>
      <c r="I27" s="15">
        <v>3.5</v>
      </c>
      <c r="J27" s="15">
        <v>0.0</v>
      </c>
      <c r="K27" s="16">
        <f t="shared" si="1"/>
        <v>79.5</v>
      </c>
      <c r="L27" s="14" t="s">
        <v>54</v>
      </c>
    </row>
    <row r="28">
      <c r="A28" s="13" t="s">
        <v>82</v>
      </c>
      <c r="B28" s="13" t="s">
        <v>83</v>
      </c>
      <c r="C28" s="13" t="s">
        <v>84</v>
      </c>
      <c r="D28" s="14" t="s">
        <v>30</v>
      </c>
      <c r="E28" s="15">
        <v>16.0</v>
      </c>
      <c r="F28" s="15">
        <v>24.0</v>
      </c>
      <c r="G28" s="15">
        <v>8.0</v>
      </c>
      <c r="H28" s="15">
        <v>11.0</v>
      </c>
      <c r="I28" s="15">
        <v>17.5</v>
      </c>
      <c r="J28" s="15">
        <v>3.0</v>
      </c>
      <c r="K28" s="16">
        <f t="shared" si="1"/>
        <v>79.5</v>
      </c>
      <c r="L28" s="14" t="s">
        <v>54</v>
      </c>
    </row>
    <row r="29">
      <c r="A29" s="13" t="s">
        <v>85</v>
      </c>
      <c r="B29" s="13" t="s">
        <v>86</v>
      </c>
      <c r="C29" s="13" t="s">
        <v>29</v>
      </c>
      <c r="D29" s="14" t="s">
        <v>30</v>
      </c>
      <c r="E29" s="15">
        <v>16.0</v>
      </c>
      <c r="F29" s="15">
        <v>13.0</v>
      </c>
      <c r="G29" s="15">
        <v>9.0</v>
      </c>
      <c r="H29" s="15">
        <v>15.0</v>
      </c>
      <c r="I29" s="15">
        <v>10.0</v>
      </c>
      <c r="J29" s="15">
        <v>16.0</v>
      </c>
      <c r="K29" s="16">
        <f t="shared" si="1"/>
        <v>79</v>
      </c>
      <c r="L29" s="14" t="s">
        <v>54</v>
      </c>
    </row>
    <row r="30">
      <c r="A30" s="13" t="s">
        <v>87</v>
      </c>
      <c r="B30" s="13" t="s">
        <v>88</v>
      </c>
      <c r="C30" s="13" t="s">
        <v>60</v>
      </c>
      <c r="D30" s="14" t="s">
        <v>61</v>
      </c>
      <c r="E30" s="15">
        <v>24.0</v>
      </c>
      <c r="F30" s="15">
        <v>24.0</v>
      </c>
      <c r="G30" s="15">
        <v>5.0</v>
      </c>
      <c r="H30" s="15">
        <v>0.0</v>
      </c>
      <c r="I30" s="15">
        <v>3.5</v>
      </c>
      <c r="J30" s="15">
        <v>22.0</v>
      </c>
      <c r="K30" s="16">
        <f t="shared" si="1"/>
        <v>78.5</v>
      </c>
      <c r="L30" s="14" t="s">
        <v>54</v>
      </c>
    </row>
    <row r="31">
      <c r="A31" s="13" t="s">
        <v>89</v>
      </c>
      <c r="B31" s="13" t="s">
        <v>34</v>
      </c>
      <c r="C31" s="13" t="s">
        <v>29</v>
      </c>
      <c r="D31" s="14" t="s">
        <v>30</v>
      </c>
      <c r="E31" s="15">
        <v>24.0</v>
      </c>
      <c r="F31" s="15">
        <v>21.0</v>
      </c>
      <c r="G31" s="15">
        <v>0.0</v>
      </c>
      <c r="H31" s="15">
        <v>9.5</v>
      </c>
      <c r="I31" s="15">
        <v>0.0</v>
      </c>
      <c r="J31" s="15">
        <v>24.0</v>
      </c>
      <c r="K31" s="16">
        <f t="shared" si="1"/>
        <v>78.5</v>
      </c>
      <c r="L31" s="14" t="s">
        <v>54</v>
      </c>
    </row>
    <row r="32">
      <c r="A32" s="13" t="s">
        <v>90</v>
      </c>
      <c r="B32" s="13" t="s">
        <v>91</v>
      </c>
      <c r="C32" s="13" t="s">
        <v>92</v>
      </c>
      <c r="D32" s="14" t="s">
        <v>93</v>
      </c>
      <c r="E32" s="15">
        <v>24.0</v>
      </c>
      <c r="F32" s="15">
        <v>23.0</v>
      </c>
      <c r="G32" s="15">
        <v>5.0</v>
      </c>
      <c r="H32" s="15">
        <v>19.0</v>
      </c>
      <c r="I32" s="15">
        <v>5.0</v>
      </c>
      <c r="J32" s="15">
        <v>2.0</v>
      </c>
      <c r="K32" s="16">
        <f t="shared" si="1"/>
        <v>78</v>
      </c>
      <c r="L32" s="14" t="s">
        <v>54</v>
      </c>
    </row>
    <row r="33">
      <c r="A33" s="13" t="s">
        <v>94</v>
      </c>
      <c r="B33" s="13" t="s">
        <v>32</v>
      </c>
      <c r="C33" s="13" t="s">
        <v>95</v>
      </c>
      <c r="D33" s="14" t="s">
        <v>30</v>
      </c>
      <c r="E33" s="15">
        <v>24.0</v>
      </c>
      <c r="F33" s="15">
        <v>22.0</v>
      </c>
      <c r="G33" s="15">
        <v>7.0</v>
      </c>
      <c r="H33" s="15">
        <v>20.5</v>
      </c>
      <c r="I33" s="15">
        <v>1.5</v>
      </c>
      <c r="J33" s="15">
        <v>3.0</v>
      </c>
      <c r="K33" s="16">
        <f t="shared" si="1"/>
        <v>78</v>
      </c>
      <c r="L33" s="14" t="s">
        <v>54</v>
      </c>
    </row>
    <row r="34">
      <c r="A34" s="13" t="s">
        <v>96</v>
      </c>
      <c r="B34" s="13" t="s">
        <v>97</v>
      </c>
      <c r="C34" s="13" t="s">
        <v>60</v>
      </c>
      <c r="D34" s="14" t="s">
        <v>61</v>
      </c>
      <c r="E34" s="15">
        <v>24.0</v>
      </c>
      <c r="F34" s="15">
        <v>24.0</v>
      </c>
      <c r="G34" s="15">
        <v>13.0</v>
      </c>
      <c r="H34" s="15">
        <v>0.0</v>
      </c>
      <c r="I34" s="15">
        <v>0.0</v>
      </c>
      <c r="J34" s="15">
        <v>16.0</v>
      </c>
      <c r="K34" s="16">
        <f t="shared" si="1"/>
        <v>77</v>
      </c>
      <c r="L34" s="14" t="s">
        <v>54</v>
      </c>
    </row>
    <row r="35">
      <c r="A35" s="13" t="s">
        <v>98</v>
      </c>
      <c r="B35" s="13" t="s">
        <v>99</v>
      </c>
      <c r="C35" s="13" t="s">
        <v>100</v>
      </c>
      <c r="D35" s="14" t="s">
        <v>30</v>
      </c>
      <c r="E35" s="15">
        <v>21.0</v>
      </c>
      <c r="F35" s="15">
        <v>24.0</v>
      </c>
      <c r="G35" s="15">
        <v>7.0</v>
      </c>
      <c r="H35" s="15">
        <v>17.0</v>
      </c>
      <c r="I35" s="15">
        <v>8.0</v>
      </c>
      <c r="J35" s="15">
        <v>0.0</v>
      </c>
      <c r="K35" s="16">
        <f t="shared" si="1"/>
        <v>77</v>
      </c>
      <c r="L35" s="14" t="s">
        <v>54</v>
      </c>
    </row>
    <row r="36">
      <c r="A36" s="13" t="s">
        <v>101</v>
      </c>
      <c r="B36" s="13" t="s">
        <v>28</v>
      </c>
      <c r="C36" s="13" t="s">
        <v>29</v>
      </c>
      <c r="D36" s="14" t="s">
        <v>30</v>
      </c>
      <c r="E36" s="15">
        <v>7.0</v>
      </c>
      <c r="F36" s="15">
        <v>23.0</v>
      </c>
      <c r="G36" s="15">
        <v>7.0</v>
      </c>
      <c r="H36" s="15">
        <v>15.5</v>
      </c>
      <c r="I36" s="15">
        <v>4.0</v>
      </c>
      <c r="J36" s="15">
        <v>20.5</v>
      </c>
      <c r="K36" s="16">
        <f t="shared" si="1"/>
        <v>77</v>
      </c>
      <c r="L36" s="14" t="s">
        <v>54</v>
      </c>
    </row>
    <row r="37">
      <c r="A37" s="13" t="s">
        <v>102</v>
      </c>
      <c r="B37" s="13" t="s">
        <v>32</v>
      </c>
      <c r="C37" s="13" t="s">
        <v>29</v>
      </c>
      <c r="D37" s="14" t="s">
        <v>30</v>
      </c>
      <c r="E37" s="15">
        <v>14.0</v>
      </c>
      <c r="F37" s="15">
        <v>23.0</v>
      </c>
      <c r="G37" s="15">
        <v>8.0</v>
      </c>
      <c r="H37" s="15">
        <v>11.0</v>
      </c>
      <c r="I37" s="15">
        <v>6.0</v>
      </c>
      <c r="J37" s="15">
        <v>15.0</v>
      </c>
      <c r="K37" s="16">
        <f t="shared" si="1"/>
        <v>77</v>
      </c>
      <c r="L37" s="14" t="s">
        <v>54</v>
      </c>
    </row>
    <row r="38">
      <c r="A38" s="13" t="s">
        <v>103</v>
      </c>
      <c r="B38" s="13" t="s">
        <v>32</v>
      </c>
      <c r="C38" s="13" t="s">
        <v>29</v>
      </c>
      <c r="D38" s="14" t="s">
        <v>30</v>
      </c>
      <c r="E38" s="15">
        <v>17.0</v>
      </c>
      <c r="F38" s="15">
        <v>23.0</v>
      </c>
      <c r="G38" s="15">
        <v>0.0</v>
      </c>
      <c r="H38" s="15">
        <v>8.5</v>
      </c>
      <c r="I38" s="15">
        <v>7.0</v>
      </c>
      <c r="J38" s="15">
        <v>21.0</v>
      </c>
      <c r="K38" s="16">
        <f t="shared" si="1"/>
        <v>76.5</v>
      </c>
      <c r="L38" s="14" t="s">
        <v>54</v>
      </c>
    </row>
    <row r="39">
      <c r="A39" s="13" t="s">
        <v>104</v>
      </c>
      <c r="B39" s="13" t="s">
        <v>32</v>
      </c>
      <c r="C39" s="13" t="s">
        <v>95</v>
      </c>
      <c r="D39" s="14" t="s">
        <v>30</v>
      </c>
      <c r="E39" s="15">
        <v>15.0</v>
      </c>
      <c r="F39" s="15">
        <v>24.0</v>
      </c>
      <c r="G39" s="15">
        <v>6.0</v>
      </c>
      <c r="H39" s="15">
        <v>10.5</v>
      </c>
      <c r="I39" s="15">
        <v>8.0</v>
      </c>
      <c r="J39" s="15">
        <v>13.0</v>
      </c>
      <c r="K39" s="16">
        <f t="shared" si="1"/>
        <v>76.5</v>
      </c>
      <c r="L39" s="14" t="s">
        <v>54</v>
      </c>
    </row>
    <row r="40">
      <c r="A40" s="13" t="s">
        <v>105</v>
      </c>
      <c r="B40" s="13" t="s">
        <v>97</v>
      </c>
      <c r="C40" s="13" t="s">
        <v>60</v>
      </c>
      <c r="D40" s="14" t="s">
        <v>61</v>
      </c>
      <c r="E40" s="15">
        <v>20.0</v>
      </c>
      <c r="F40" s="15">
        <v>22.0</v>
      </c>
      <c r="G40" s="15">
        <v>0.0</v>
      </c>
      <c r="H40" s="15">
        <v>14.0</v>
      </c>
      <c r="I40" s="15">
        <v>1.0</v>
      </c>
      <c r="J40" s="15">
        <v>19.5</v>
      </c>
      <c r="K40" s="16">
        <f t="shared" si="1"/>
        <v>76.5</v>
      </c>
      <c r="L40" s="14" t="s">
        <v>54</v>
      </c>
    </row>
    <row r="41">
      <c r="A41" s="13" t="s">
        <v>106</v>
      </c>
      <c r="B41" s="13" t="s">
        <v>81</v>
      </c>
      <c r="C41" s="13" t="s">
        <v>60</v>
      </c>
      <c r="D41" s="14" t="s">
        <v>61</v>
      </c>
      <c r="E41" s="15">
        <v>18.0</v>
      </c>
      <c r="F41" s="15">
        <v>21.0</v>
      </c>
      <c r="G41" s="15">
        <v>5.0</v>
      </c>
      <c r="H41" s="15">
        <v>18.0</v>
      </c>
      <c r="I41" s="15">
        <v>0.0</v>
      </c>
      <c r="J41" s="15">
        <v>14.0</v>
      </c>
      <c r="K41" s="16">
        <f t="shared" si="1"/>
        <v>76</v>
      </c>
      <c r="L41" s="14" t="s">
        <v>54</v>
      </c>
    </row>
    <row r="42">
      <c r="A42" s="13" t="s">
        <v>107</v>
      </c>
      <c r="B42" s="13" t="s">
        <v>108</v>
      </c>
      <c r="C42" s="13" t="s">
        <v>17</v>
      </c>
      <c r="D42" s="14" t="s">
        <v>18</v>
      </c>
      <c r="E42" s="15">
        <v>24.0</v>
      </c>
      <c r="F42" s="15">
        <v>21.0</v>
      </c>
      <c r="G42" s="15">
        <v>7.0</v>
      </c>
      <c r="H42" s="15">
        <v>15.5</v>
      </c>
      <c r="I42" s="15">
        <v>6.5</v>
      </c>
      <c r="J42" s="15">
        <v>2.0</v>
      </c>
      <c r="K42" s="16">
        <f t="shared" si="1"/>
        <v>76</v>
      </c>
      <c r="L42" s="14" t="s">
        <v>54</v>
      </c>
    </row>
    <row r="43">
      <c r="A43" s="13" t="s">
        <v>109</v>
      </c>
      <c r="B43" s="13" t="s">
        <v>32</v>
      </c>
      <c r="C43" s="13" t="s">
        <v>95</v>
      </c>
      <c r="D43" s="14" t="s">
        <v>30</v>
      </c>
      <c r="E43" s="15">
        <v>14.0</v>
      </c>
      <c r="F43" s="15">
        <v>19.0</v>
      </c>
      <c r="G43" s="15">
        <v>8.0</v>
      </c>
      <c r="H43" s="15">
        <v>10.0</v>
      </c>
      <c r="I43" s="15">
        <v>7.0</v>
      </c>
      <c r="J43" s="15">
        <v>18.0</v>
      </c>
      <c r="K43" s="16">
        <f t="shared" si="1"/>
        <v>76</v>
      </c>
      <c r="L43" s="14" t="s">
        <v>54</v>
      </c>
    </row>
    <row r="44">
      <c r="A44" s="13" t="s">
        <v>110</v>
      </c>
      <c r="B44" s="17" t="s">
        <v>111</v>
      </c>
      <c r="C44" s="13" t="s">
        <v>25</v>
      </c>
      <c r="D44" s="14" t="s">
        <v>26</v>
      </c>
      <c r="E44" s="15">
        <v>22.0</v>
      </c>
      <c r="F44" s="15">
        <v>22.0</v>
      </c>
      <c r="G44" s="15">
        <v>3.0</v>
      </c>
      <c r="H44" s="15">
        <v>8.0</v>
      </c>
      <c r="I44" s="15">
        <v>4.5</v>
      </c>
      <c r="J44" s="15">
        <v>16.0</v>
      </c>
      <c r="K44" s="16">
        <f t="shared" si="1"/>
        <v>75.5</v>
      </c>
      <c r="L44" s="14" t="s">
        <v>54</v>
      </c>
    </row>
    <row r="45">
      <c r="A45" s="13" t="s">
        <v>112</v>
      </c>
      <c r="B45" s="13" t="s">
        <v>113</v>
      </c>
      <c r="C45" s="13" t="s">
        <v>92</v>
      </c>
      <c r="D45" s="14" t="s">
        <v>93</v>
      </c>
      <c r="E45" s="15">
        <v>24.0</v>
      </c>
      <c r="F45" s="15">
        <v>19.0</v>
      </c>
      <c r="G45" s="15">
        <v>7.0</v>
      </c>
      <c r="H45" s="15">
        <v>0.0</v>
      </c>
      <c r="I45" s="15">
        <v>3.0</v>
      </c>
      <c r="J45" s="15">
        <v>22.0</v>
      </c>
      <c r="K45" s="16">
        <f t="shared" si="1"/>
        <v>75</v>
      </c>
      <c r="L45" s="14" t="s">
        <v>54</v>
      </c>
    </row>
    <row r="46">
      <c r="A46" s="13" t="s">
        <v>114</v>
      </c>
      <c r="B46" s="13" t="s">
        <v>34</v>
      </c>
      <c r="C46" s="13" t="s">
        <v>29</v>
      </c>
      <c r="D46" s="14" t="s">
        <v>30</v>
      </c>
      <c r="E46" s="15">
        <v>21.0</v>
      </c>
      <c r="F46" s="15">
        <v>22.0</v>
      </c>
      <c r="G46" s="15">
        <v>6.0</v>
      </c>
      <c r="H46" s="15">
        <v>11.0</v>
      </c>
      <c r="I46" s="15">
        <v>1.0</v>
      </c>
      <c r="J46" s="15">
        <v>14.0</v>
      </c>
      <c r="K46" s="16">
        <f t="shared" si="1"/>
        <v>75</v>
      </c>
      <c r="L46" s="14" t="s">
        <v>54</v>
      </c>
    </row>
    <row r="47">
      <c r="A47" s="13" t="s">
        <v>115</v>
      </c>
      <c r="B47" s="13" t="s">
        <v>116</v>
      </c>
      <c r="C47" s="13" t="s">
        <v>117</v>
      </c>
      <c r="D47" s="14" t="s">
        <v>61</v>
      </c>
      <c r="E47" s="15">
        <v>20.0</v>
      </c>
      <c r="F47" s="15">
        <v>21.0</v>
      </c>
      <c r="G47" s="15">
        <v>8.0</v>
      </c>
      <c r="H47" s="15">
        <v>19.0</v>
      </c>
      <c r="I47" s="15">
        <v>7.0</v>
      </c>
      <c r="J47" s="15">
        <v>0.0</v>
      </c>
      <c r="K47" s="16">
        <f t="shared" si="1"/>
        <v>75</v>
      </c>
      <c r="L47" s="14" t="s">
        <v>54</v>
      </c>
    </row>
    <row r="48">
      <c r="A48" s="13" t="s">
        <v>118</v>
      </c>
      <c r="B48" s="13" t="s">
        <v>81</v>
      </c>
      <c r="C48" s="13" t="s">
        <v>60</v>
      </c>
      <c r="D48" s="14" t="s">
        <v>61</v>
      </c>
      <c r="E48" s="15">
        <v>7.0</v>
      </c>
      <c r="F48" s="15">
        <v>23.0</v>
      </c>
      <c r="G48" s="15">
        <v>7.0</v>
      </c>
      <c r="H48" s="15">
        <v>14.0</v>
      </c>
      <c r="I48" s="15">
        <v>2.0</v>
      </c>
      <c r="J48" s="15">
        <v>22.0</v>
      </c>
      <c r="K48" s="16">
        <f t="shared" si="1"/>
        <v>75</v>
      </c>
      <c r="L48" s="14" t="s">
        <v>54</v>
      </c>
    </row>
    <row r="49">
      <c r="A49" s="13" t="s">
        <v>119</v>
      </c>
      <c r="B49" s="13" t="s">
        <v>34</v>
      </c>
      <c r="C49" s="13" t="s">
        <v>29</v>
      </c>
      <c r="D49" s="14" t="s">
        <v>30</v>
      </c>
      <c r="E49" s="15">
        <v>23.0</v>
      </c>
      <c r="F49" s="15">
        <v>18.0</v>
      </c>
      <c r="G49" s="15">
        <v>8.0</v>
      </c>
      <c r="H49" s="15">
        <v>15.0</v>
      </c>
      <c r="I49" s="15">
        <v>10.5</v>
      </c>
      <c r="J49" s="15">
        <v>0.0</v>
      </c>
      <c r="K49" s="16">
        <f t="shared" si="1"/>
        <v>74.5</v>
      </c>
      <c r="L49" s="14" t="s">
        <v>54</v>
      </c>
    </row>
    <row r="50">
      <c r="A50" s="13" t="s">
        <v>120</v>
      </c>
      <c r="B50" s="13" t="s">
        <v>121</v>
      </c>
      <c r="C50" s="13" t="s">
        <v>122</v>
      </c>
      <c r="D50" s="14" t="s">
        <v>123</v>
      </c>
      <c r="E50" s="15">
        <v>24.0</v>
      </c>
      <c r="F50" s="15">
        <v>22.0</v>
      </c>
      <c r="G50" s="15">
        <v>0.0</v>
      </c>
      <c r="H50" s="15">
        <v>5.0</v>
      </c>
      <c r="I50" s="15">
        <v>4.5</v>
      </c>
      <c r="J50" s="15">
        <v>18.5</v>
      </c>
      <c r="K50" s="16">
        <f t="shared" si="1"/>
        <v>74</v>
      </c>
      <c r="L50" s="14" t="s">
        <v>54</v>
      </c>
    </row>
    <row r="51">
      <c r="A51" s="13" t="s">
        <v>124</v>
      </c>
      <c r="B51" s="13" t="s">
        <v>91</v>
      </c>
      <c r="C51" s="13" t="s">
        <v>92</v>
      </c>
      <c r="D51" s="14" t="s">
        <v>93</v>
      </c>
      <c r="E51" s="15">
        <v>22.0</v>
      </c>
      <c r="F51" s="15">
        <v>24.0</v>
      </c>
      <c r="G51" s="15">
        <v>5.0</v>
      </c>
      <c r="H51" s="15">
        <v>14.0</v>
      </c>
      <c r="I51" s="15">
        <v>7.0</v>
      </c>
      <c r="J51" s="15">
        <v>2.0</v>
      </c>
      <c r="K51" s="16">
        <f t="shared" si="1"/>
        <v>74</v>
      </c>
      <c r="L51" s="14" t="s">
        <v>54</v>
      </c>
    </row>
    <row r="52">
      <c r="A52" s="13" t="s">
        <v>125</v>
      </c>
      <c r="B52" s="13" t="s">
        <v>126</v>
      </c>
      <c r="C52" s="13" t="s">
        <v>17</v>
      </c>
      <c r="D52" s="14" t="s">
        <v>18</v>
      </c>
      <c r="E52" s="15">
        <v>24.0</v>
      </c>
      <c r="F52" s="15">
        <v>21.0</v>
      </c>
      <c r="G52" s="15">
        <v>12.0</v>
      </c>
      <c r="H52" s="15">
        <v>11.0</v>
      </c>
      <c r="I52" s="15">
        <v>4.0</v>
      </c>
      <c r="J52" s="15">
        <v>2.0</v>
      </c>
      <c r="K52" s="16">
        <f t="shared" si="1"/>
        <v>74</v>
      </c>
      <c r="L52" s="14" t="s">
        <v>54</v>
      </c>
    </row>
    <row r="53">
      <c r="A53" s="13" t="s">
        <v>127</v>
      </c>
      <c r="B53" s="13" t="s">
        <v>34</v>
      </c>
      <c r="C53" s="13" t="s">
        <v>29</v>
      </c>
      <c r="D53" s="14" t="s">
        <v>30</v>
      </c>
      <c r="E53" s="15">
        <v>19.0</v>
      </c>
      <c r="F53" s="15">
        <v>22.0</v>
      </c>
      <c r="G53" s="15">
        <v>7.0</v>
      </c>
      <c r="H53" s="15">
        <v>17.5</v>
      </c>
      <c r="I53" s="15">
        <v>7.5</v>
      </c>
      <c r="J53" s="15">
        <v>1.0</v>
      </c>
      <c r="K53" s="16">
        <f t="shared" si="1"/>
        <v>74</v>
      </c>
      <c r="L53" s="14" t="s">
        <v>54</v>
      </c>
    </row>
    <row r="54">
      <c r="A54" s="13" t="s">
        <v>128</v>
      </c>
      <c r="B54" s="13" t="s">
        <v>129</v>
      </c>
      <c r="C54" s="13" t="s">
        <v>21</v>
      </c>
      <c r="D54" s="14" t="s">
        <v>22</v>
      </c>
      <c r="E54" s="15">
        <v>2.0</v>
      </c>
      <c r="F54" s="15">
        <v>23.0</v>
      </c>
      <c r="G54" s="15">
        <v>5.0</v>
      </c>
      <c r="H54" s="15">
        <v>12.0</v>
      </c>
      <c r="I54" s="15">
        <v>9.5</v>
      </c>
      <c r="J54" s="15">
        <v>22.0</v>
      </c>
      <c r="K54" s="16">
        <f t="shared" si="1"/>
        <v>73.5</v>
      </c>
      <c r="L54" s="14" t="s">
        <v>54</v>
      </c>
    </row>
    <row r="55">
      <c r="A55" s="13" t="s">
        <v>130</v>
      </c>
      <c r="B55" s="13" t="s">
        <v>131</v>
      </c>
      <c r="C55" s="13" t="s">
        <v>60</v>
      </c>
      <c r="D55" s="14" t="s">
        <v>61</v>
      </c>
      <c r="E55" s="15">
        <v>17.0</v>
      </c>
      <c r="F55" s="15">
        <v>24.0</v>
      </c>
      <c r="G55" s="15">
        <v>5.0</v>
      </c>
      <c r="H55" s="15">
        <v>21.0</v>
      </c>
      <c r="I55" s="15">
        <v>4.5</v>
      </c>
      <c r="J55" s="15">
        <v>2.0</v>
      </c>
      <c r="K55" s="16">
        <f t="shared" si="1"/>
        <v>73.5</v>
      </c>
      <c r="L55" s="14" t="s">
        <v>54</v>
      </c>
    </row>
    <row r="56">
      <c r="A56" s="13" t="s">
        <v>132</v>
      </c>
      <c r="B56" s="13" t="s">
        <v>32</v>
      </c>
      <c r="C56" s="13" t="s">
        <v>29</v>
      </c>
      <c r="D56" s="14" t="s">
        <v>30</v>
      </c>
      <c r="E56" s="15">
        <v>20.0</v>
      </c>
      <c r="F56" s="15">
        <v>24.0</v>
      </c>
      <c r="G56" s="15">
        <v>8.0</v>
      </c>
      <c r="H56" s="15">
        <v>10.5</v>
      </c>
      <c r="I56" s="15">
        <v>10.0</v>
      </c>
      <c r="J56" s="15">
        <v>1.0</v>
      </c>
      <c r="K56" s="16">
        <f t="shared" si="1"/>
        <v>73.5</v>
      </c>
      <c r="L56" s="14" t="s">
        <v>54</v>
      </c>
    </row>
    <row r="57">
      <c r="A57" s="13" t="s">
        <v>133</v>
      </c>
      <c r="B57" s="13" t="s">
        <v>67</v>
      </c>
      <c r="C57" s="13" t="s">
        <v>47</v>
      </c>
      <c r="D57" s="14" t="s">
        <v>30</v>
      </c>
      <c r="E57" s="15">
        <v>24.0</v>
      </c>
      <c r="F57" s="15">
        <v>23.0</v>
      </c>
      <c r="G57" s="15">
        <v>15.0</v>
      </c>
      <c r="H57" s="15">
        <v>11.0</v>
      </c>
      <c r="I57" s="15">
        <v>0.0</v>
      </c>
      <c r="J57" s="15">
        <v>0.0</v>
      </c>
      <c r="K57" s="16">
        <f t="shared" si="1"/>
        <v>73</v>
      </c>
      <c r="L57" s="14" t="s">
        <v>54</v>
      </c>
    </row>
    <row r="58">
      <c r="A58" s="18" t="s">
        <v>134</v>
      </c>
      <c r="B58" s="18" t="s">
        <v>135</v>
      </c>
      <c r="C58" s="18" t="s">
        <v>17</v>
      </c>
      <c r="D58" s="19" t="s">
        <v>18</v>
      </c>
      <c r="E58" s="20">
        <v>18.0</v>
      </c>
      <c r="F58" s="20">
        <v>21.0</v>
      </c>
      <c r="G58" s="20">
        <v>0.0</v>
      </c>
      <c r="H58" s="20">
        <v>19.0</v>
      </c>
      <c r="I58" s="20">
        <v>11.5</v>
      </c>
      <c r="J58" s="20">
        <v>2.0</v>
      </c>
      <c r="K58" s="21">
        <f t="shared" si="1"/>
        <v>71.5</v>
      </c>
      <c r="L58" s="19" t="s">
        <v>136</v>
      </c>
    </row>
    <row r="59">
      <c r="A59" s="18" t="s">
        <v>137</v>
      </c>
      <c r="B59" s="18" t="s">
        <v>138</v>
      </c>
      <c r="C59" s="18" t="s">
        <v>47</v>
      </c>
      <c r="D59" s="19" t="s">
        <v>30</v>
      </c>
      <c r="E59" s="20">
        <v>24.0</v>
      </c>
      <c r="F59" s="20">
        <v>21.0</v>
      </c>
      <c r="G59" s="20">
        <v>2.0</v>
      </c>
      <c r="H59" s="20">
        <v>20.0</v>
      </c>
      <c r="I59" s="20">
        <v>4.5</v>
      </c>
      <c r="J59" s="20">
        <v>0.0</v>
      </c>
      <c r="K59" s="21">
        <f t="shared" si="1"/>
        <v>71.5</v>
      </c>
      <c r="L59" s="19" t="s">
        <v>136</v>
      </c>
    </row>
    <row r="60">
      <c r="A60" s="18" t="s">
        <v>139</v>
      </c>
      <c r="B60" s="18" t="s">
        <v>40</v>
      </c>
      <c r="C60" s="18" t="s">
        <v>41</v>
      </c>
      <c r="D60" s="19" t="s">
        <v>42</v>
      </c>
      <c r="E60" s="20">
        <v>11.0</v>
      </c>
      <c r="F60" s="20">
        <v>23.0</v>
      </c>
      <c r="G60" s="20">
        <v>2.0</v>
      </c>
      <c r="H60" s="20">
        <v>17.5</v>
      </c>
      <c r="I60" s="20">
        <v>0.0</v>
      </c>
      <c r="J60" s="20">
        <v>18.0</v>
      </c>
      <c r="K60" s="21">
        <f t="shared" si="1"/>
        <v>71.5</v>
      </c>
      <c r="L60" s="19" t="s">
        <v>136</v>
      </c>
    </row>
    <row r="61">
      <c r="A61" s="18" t="s">
        <v>140</v>
      </c>
      <c r="B61" s="18" t="s">
        <v>108</v>
      </c>
      <c r="C61" s="18" t="s">
        <v>17</v>
      </c>
      <c r="D61" s="19" t="s">
        <v>18</v>
      </c>
      <c r="E61" s="20">
        <v>22.0</v>
      </c>
      <c r="F61" s="20">
        <v>24.0</v>
      </c>
      <c r="G61" s="20">
        <v>8.0</v>
      </c>
      <c r="H61" s="20">
        <v>2.0</v>
      </c>
      <c r="I61" s="20">
        <v>13.5</v>
      </c>
      <c r="J61" s="20">
        <v>2.0</v>
      </c>
      <c r="K61" s="21">
        <f t="shared" si="1"/>
        <v>71.5</v>
      </c>
      <c r="L61" s="19" t="s">
        <v>136</v>
      </c>
    </row>
    <row r="62">
      <c r="A62" s="18" t="s">
        <v>141</v>
      </c>
      <c r="B62" s="18" t="s">
        <v>32</v>
      </c>
      <c r="C62" s="18" t="s">
        <v>29</v>
      </c>
      <c r="D62" s="19" t="s">
        <v>30</v>
      </c>
      <c r="E62" s="20">
        <v>16.0</v>
      </c>
      <c r="F62" s="20">
        <v>24.0</v>
      </c>
      <c r="G62" s="20">
        <v>6.0</v>
      </c>
      <c r="H62" s="20">
        <v>18.0</v>
      </c>
      <c r="I62" s="20">
        <v>5.0</v>
      </c>
      <c r="J62" s="20">
        <v>2.0</v>
      </c>
      <c r="K62" s="21">
        <f t="shared" si="1"/>
        <v>71</v>
      </c>
      <c r="L62" s="19" t="s">
        <v>136</v>
      </c>
    </row>
    <row r="63">
      <c r="A63" s="18" t="s">
        <v>142</v>
      </c>
      <c r="B63" s="18" t="s">
        <v>113</v>
      </c>
      <c r="C63" s="18" t="s">
        <v>92</v>
      </c>
      <c r="D63" s="19" t="s">
        <v>93</v>
      </c>
      <c r="E63" s="20">
        <v>24.0</v>
      </c>
      <c r="F63" s="20">
        <v>22.0</v>
      </c>
      <c r="G63" s="20">
        <v>8.0</v>
      </c>
      <c r="H63" s="20">
        <v>10.5</v>
      </c>
      <c r="I63" s="20">
        <v>6.5</v>
      </c>
      <c r="J63" s="20">
        <v>0.0</v>
      </c>
      <c r="K63" s="21">
        <f t="shared" si="1"/>
        <v>71</v>
      </c>
      <c r="L63" s="19" t="s">
        <v>136</v>
      </c>
    </row>
    <row r="64">
      <c r="A64" s="18" t="s">
        <v>143</v>
      </c>
      <c r="B64" s="18" t="s">
        <v>144</v>
      </c>
      <c r="C64" s="18" t="s">
        <v>145</v>
      </c>
      <c r="D64" s="19" t="s">
        <v>30</v>
      </c>
      <c r="E64" s="20">
        <v>22.0</v>
      </c>
      <c r="F64" s="20">
        <v>20.0</v>
      </c>
      <c r="G64" s="20">
        <v>0.0</v>
      </c>
      <c r="H64" s="20">
        <v>6.0</v>
      </c>
      <c r="I64" s="20">
        <v>5.0</v>
      </c>
      <c r="J64" s="20">
        <v>18.0</v>
      </c>
      <c r="K64" s="21">
        <f t="shared" si="1"/>
        <v>71</v>
      </c>
      <c r="L64" s="19" t="s">
        <v>136</v>
      </c>
    </row>
    <row r="65">
      <c r="A65" s="18" t="s">
        <v>146</v>
      </c>
      <c r="B65" s="18" t="s">
        <v>147</v>
      </c>
      <c r="C65" s="18" t="s">
        <v>21</v>
      </c>
      <c r="D65" s="19" t="s">
        <v>22</v>
      </c>
      <c r="E65" s="20">
        <v>20.0</v>
      </c>
      <c r="F65" s="20">
        <v>22.0</v>
      </c>
      <c r="G65" s="20">
        <v>1.0</v>
      </c>
      <c r="H65" s="20">
        <v>6.5</v>
      </c>
      <c r="I65" s="20">
        <v>6.0</v>
      </c>
      <c r="J65" s="20">
        <v>15.0</v>
      </c>
      <c r="K65" s="21">
        <f t="shared" si="1"/>
        <v>70.5</v>
      </c>
      <c r="L65" s="19" t="s">
        <v>136</v>
      </c>
    </row>
    <row r="66">
      <c r="A66" s="18" t="s">
        <v>148</v>
      </c>
      <c r="B66" s="18" t="s">
        <v>108</v>
      </c>
      <c r="C66" s="18" t="s">
        <v>17</v>
      </c>
      <c r="D66" s="19" t="s">
        <v>18</v>
      </c>
      <c r="E66" s="20">
        <v>18.0</v>
      </c>
      <c r="F66" s="20">
        <v>20.0</v>
      </c>
      <c r="G66" s="20">
        <v>6.0</v>
      </c>
      <c r="H66" s="20">
        <v>14.0</v>
      </c>
      <c r="I66" s="20">
        <v>10.5</v>
      </c>
      <c r="J66" s="20">
        <v>2.0</v>
      </c>
      <c r="K66" s="21">
        <f t="shared" si="1"/>
        <v>70.5</v>
      </c>
      <c r="L66" s="19" t="s">
        <v>136</v>
      </c>
    </row>
    <row r="67">
      <c r="A67" s="18" t="s">
        <v>149</v>
      </c>
      <c r="B67" s="18" t="s">
        <v>44</v>
      </c>
      <c r="C67" s="18" t="s">
        <v>150</v>
      </c>
      <c r="D67" s="19" t="s">
        <v>18</v>
      </c>
      <c r="E67" s="20">
        <v>23.0</v>
      </c>
      <c r="F67" s="20">
        <v>24.0</v>
      </c>
      <c r="G67" s="20">
        <v>9.0</v>
      </c>
      <c r="H67" s="20">
        <v>14.0</v>
      </c>
      <c r="I67" s="20">
        <v>0.0</v>
      </c>
      <c r="J67" s="20">
        <v>0.0</v>
      </c>
      <c r="K67" s="21">
        <f t="shared" si="1"/>
        <v>70</v>
      </c>
      <c r="L67" s="19" t="s">
        <v>136</v>
      </c>
    </row>
    <row r="68">
      <c r="A68" s="18" t="s">
        <v>151</v>
      </c>
      <c r="B68" s="18" t="s">
        <v>67</v>
      </c>
      <c r="C68" s="18" t="s">
        <v>29</v>
      </c>
      <c r="D68" s="19" t="s">
        <v>30</v>
      </c>
      <c r="E68" s="20">
        <v>11.0</v>
      </c>
      <c r="F68" s="20">
        <v>15.0</v>
      </c>
      <c r="G68" s="20">
        <v>5.0</v>
      </c>
      <c r="H68" s="20">
        <v>15.0</v>
      </c>
      <c r="I68" s="20">
        <v>4.0</v>
      </c>
      <c r="J68" s="20">
        <v>19.0</v>
      </c>
      <c r="K68" s="21">
        <f t="shared" si="1"/>
        <v>69</v>
      </c>
      <c r="L68" s="19" t="s">
        <v>136</v>
      </c>
    </row>
    <row r="69">
      <c r="A69" s="18" t="s">
        <v>152</v>
      </c>
      <c r="B69" s="18" t="s">
        <v>153</v>
      </c>
      <c r="C69" s="18" t="s">
        <v>154</v>
      </c>
      <c r="D69" s="19" t="s">
        <v>38</v>
      </c>
      <c r="E69" s="20">
        <v>20.0</v>
      </c>
      <c r="F69" s="20">
        <v>19.0</v>
      </c>
      <c r="G69" s="20">
        <v>1.0</v>
      </c>
      <c r="H69" s="20">
        <v>8.5</v>
      </c>
      <c r="I69" s="20">
        <v>3.0</v>
      </c>
      <c r="J69" s="20">
        <v>17.5</v>
      </c>
      <c r="K69" s="21">
        <f t="shared" si="1"/>
        <v>69</v>
      </c>
      <c r="L69" s="19" t="s">
        <v>136</v>
      </c>
    </row>
    <row r="70">
      <c r="A70" s="18" t="s">
        <v>155</v>
      </c>
      <c r="B70" s="18" t="s">
        <v>156</v>
      </c>
      <c r="C70" s="18" t="s">
        <v>157</v>
      </c>
      <c r="D70" s="19" t="s">
        <v>30</v>
      </c>
      <c r="E70" s="20">
        <v>24.0</v>
      </c>
      <c r="F70" s="20">
        <v>24.0</v>
      </c>
      <c r="G70" s="20">
        <v>6.0</v>
      </c>
      <c r="H70" s="20">
        <v>14.5</v>
      </c>
      <c r="I70" s="20">
        <v>0.5</v>
      </c>
      <c r="J70" s="20">
        <v>0.0</v>
      </c>
      <c r="K70" s="21">
        <f t="shared" si="1"/>
        <v>69</v>
      </c>
      <c r="L70" s="19" t="s">
        <v>136</v>
      </c>
    </row>
    <row r="71">
      <c r="A71" s="18" t="s">
        <v>158</v>
      </c>
      <c r="B71" s="18" t="s">
        <v>44</v>
      </c>
      <c r="C71" s="18" t="s">
        <v>17</v>
      </c>
      <c r="D71" s="19" t="s">
        <v>18</v>
      </c>
      <c r="E71" s="20">
        <v>22.0</v>
      </c>
      <c r="F71" s="20">
        <v>24.0</v>
      </c>
      <c r="G71" s="20">
        <v>5.0</v>
      </c>
      <c r="H71" s="20">
        <v>18.0</v>
      </c>
      <c r="I71" s="20">
        <v>0.0</v>
      </c>
      <c r="J71" s="20">
        <v>0.0</v>
      </c>
      <c r="K71" s="21">
        <f t="shared" si="1"/>
        <v>69</v>
      </c>
      <c r="L71" s="19" t="s">
        <v>136</v>
      </c>
    </row>
    <row r="72">
      <c r="A72" s="18" t="s">
        <v>159</v>
      </c>
      <c r="B72" s="18" t="s">
        <v>160</v>
      </c>
      <c r="C72" s="18" t="s">
        <v>161</v>
      </c>
      <c r="D72" s="19" t="s">
        <v>18</v>
      </c>
      <c r="E72" s="20">
        <v>22.0</v>
      </c>
      <c r="F72" s="20">
        <v>20.0</v>
      </c>
      <c r="G72" s="20">
        <v>1.0</v>
      </c>
      <c r="H72" s="20">
        <v>15.5</v>
      </c>
      <c r="I72" s="20">
        <v>7.5</v>
      </c>
      <c r="J72" s="20">
        <v>2.0</v>
      </c>
      <c r="K72" s="21">
        <f t="shared" si="1"/>
        <v>68</v>
      </c>
      <c r="L72" s="19" t="s">
        <v>136</v>
      </c>
    </row>
    <row r="73">
      <c r="A73" s="18" t="s">
        <v>162</v>
      </c>
      <c r="B73" s="18" t="s">
        <v>163</v>
      </c>
      <c r="C73" s="18" t="s">
        <v>164</v>
      </c>
      <c r="D73" s="19" t="s">
        <v>165</v>
      </c>
      <c r="E73" s="20">
        <v>22.0</v>
      </c>
      <c r="F73" s="20">
        <v>24.0</v>
      </c>
      <c r="G73" s="20">
        <v>0.0</v>
      </c>
      <c r="H73" s="20">
        <v>18.0</v>
      </c>
      <c r="I73" s="20">
        <v>4.0</v>
      </c>
      <c r="J73" s="20">
        <v>0.0</v>
      </c>
      <c r="K73" s="21">
        <f t="shared" si="1"/>
        <v>68</v>
      </c>
      <c r="L73" s="19" t="s">
        <v>136</v>
      </c>
    </row>
    <row r="74">
      <c r="A74" s="18" t="s">
        <v>166</v>
      </c>
      <c r="B74" s="18" t="s">
        <v>108</v>
      </c>
      <c r="C74" s="18" t="s">
        <v>17</v>
      </c>
      <c r="D74" s="19" t="s">
        <v>18</v>
      </c>
      <c r="E74" s="20">
        <v>18.0</v>
      </c>
      <c r="F74" s="20">
        <v>23.0</v>
      </c>
      <c r="G74" s="20">
        <v>5.0</v>
      </c>
      <c r="H74" s="20">
        <v>17.0</v>
      </c>
      <c r="I74" s="20">
        <v>4.5</v>
      </c>
      <c r="J74" s="20">
        <v>0.0</v>
      </c>
      <c r="K74" s="21">
        <f t="shared" si="1"/>
        <v>67.5</v>
      </c>
      <c r="L74" s="19" t="s">
        <v>136</v>
      </c>
    </row>
    <row r="75">
      <c r="A75" s="18" t="s">
        <v>167</v>
      </c>
      <c r="B75" s="18" t="s">
        <v>147</v>
      </c>
      <c r="C75" s="18" t="s">
        <v>21</v>
      </c>
      <c r="D75" s="19" t="s">
        <v>22</v>
      </c>
      <c r="E75" s="20">
        <v>16.0</v>
      </c>
      <c r="F75" s="20">
        <v>22.0</v>
      </c>
      <c r="G75" s="20">
        <v>5.0</v>
      </c>
      <c r="H75" s="20">
        <v>5.5</v>
      </c>
      <c r="I75" s="20">
        <v>3.5</v>
      </c>
      <c r="J75" s="20">
        <v>15.0</v>
      </c>
      <c r="K75" s="21">
        <f t="shared" si="1"/>
        <v>67</v>
      </c>
      <c r="L75" s="19" t="s">
        <v>136</v>
      </c>
    </row>
    <row r="76">
      <c r="A76" s="18" t="s">
        <v>168</v>
      </c>
      <c r="B76" s="18" t="s">
        <v>169</v>
      </c>
      <c r="C76" s="18" t="s">
        <v>170</v>
      </c>
      <c r="D76" s="19" t="s">
        <v>171</v>
      </c>
      <c r="E76" s="20">
        <v>10.0</v>
      </c>
      <c r="F76" s="20">
        <v>24.0</v>
      </c>
      <c r="G76" s="20">
        <v>10.0</v>
      </c>
      <c r="H76" s="20">
        <v>4.0</v>
      </c>
      <c r="I76" s="20">
        <v>0.0</v>
      </c>
      <c r="J76" s="20">
        <v>19.0</v>
      </c>
      <c r="K76" s="21">
        <f t="shared" si="1"/>
        <v>67</v>
      </c>
      <c r="L76" s="19" t="s">
        <v>136</v>
      </c>
    </row>
    <row r="77">
      <c r="A77" s="18" t="s">
        <v>172</v>
      </c>
      <c r="B77" s="18" t="s">
        <v>121</v>
      </c>
      <c r="C77" s="18" t="s">
        <v>122</v>
      </c>
      <c r="D77" s="19" t="s">
        <v>123</v>
      </c>
      <c r="E77" s="20">
        <v>22.0</v>
      </c>
      <c r="F77" s="20">
        <v>22.0</v>
      </c>
      <c r="G77" s="20">
        <v>0.0</v>
      </c>
      <c r="H77" s="20">
        <v>0.5</v>
      </c>
      <c r="I77" s="20">
        <v>4.0</v>
      </c>
      <c r="J77" s="20">
        <v>18.5</v>
      </c>
      <c r="K77" s="21">
        <f t="shared" si="1"/>
        <v>67</v>
      </c>
      <c r="L77" s="19" t="s">
        <v>136</v>
      </c>
    </row>
    <row r="78">
      <c r="A78" s="18" t="s">
        <v>173</v>
      </c>
      <c r="B78" s="18" t="s">
        <v>32</v>
      </c>
      <c r="C78" s="18" t="s">
        <v>29</v>
      </c>
      <c r="D78" s="19" t="s">
        <v>30</v>
      </c>
      <c r="E78" s="20">
        <v>24.0</v>
      </c>
      <c r="F78" s="20">
        <v>23.0</v>
      </c>
      <c r="G78" s="20">
        <v>9.0</v>
      </c>
      <c r="H78" s="20">
        <v>11.0</v>
      </c>
      <c r="I78" s="20">
        <v>0.0</v>
      </c>
      <c r="J78" s="20">
        <v>0.0</v>
      </c>
      <c r="K78" s="21">
        <f t="shared" si="1"/>
        <v>67</v>
      </c>
      <c r="L78" s="19" t="s">
        <v>136</v>
      </c>
    </row>
    <row r="79">
      <c r="A79" s="18" t="s">
        <v>174</v>
      </c>
      <c r="B79" s="18" t="s">
        <v>32</v>
      </c>
      <c r="C79" s="18" t="s">
        <v>29</v>
      </c>
      <c r="D79" s="19" t="s">
        <v>30</v>
      </c>
      <c r="E79" s="20">
        <v>10.0</v>
      </c>
      <c r="F79" s="20">
        <v>21.0</v>
      </c>
      <c r="G79" s="20">
        <v>0.0</v>
      </c>
      <c r="H79" s="20">
        <v>15.5</v>
      </c>
      <c r="I79" s="20">
        <v>0.0</v>
      </c>
      <c r="J79" s="20">
        <v>20.0</v>
      </c>
      <c r="K79" s="21">
        <f t="shared" si="1"/>
        <v>66.5</v>
      </c>
      <c r="L79" s="19" t="s">
        <v>136</v>
      </c>
    </row>
    <row r="80">
      <c r="A80" s="18" t="s">
        <v>175</v>
      </c>
      <c r="B80" s="18" t="s">
        <v>116</v>
      </c>
      <c r="C80" s="18" t="s">
        <v>117</v>
      </c>
      <c r="D80" s="19" t="s">
        <v>61</v>
      </c>
      <c r="E80" s="20">
        <v>22.0</v>
      </c>
      <c r="F80" s="20">
        <v>24.0</v>
      </c>
      <c r="G80" s="20">
        <v>1.0</v>
      </c>
      <c r="H80" s="20">
        <v>12.5</v>
      </c>
      <c r="I80" s="20">
        <v>5.0</v>
      </c>
      <c r="J80" s="20">
        <v>2.0</v>
      </c>
      <c r="K80" s="21">
        <f t="shared" si="1"/>
        <v>66.5</v>
      </c>
      <c r="L80" s="19" t="s">
        <v>136</v>
      </c>
    </row>
    <row r="81">
      <c r="A81" s="18" t="s">
        <v>176</v>
      </c>
      <c r="B81" s="18" t="s">
        <v>32</v>
      </c>
      <c r="C81" s="18" t="s">
        <v>29</v>
      </c>
      <c r="D81" s="19" t="s">
        <v>30</v>
      </c>
      <c r="E81" s="20">
        <v>24.0</v>
      </c>
      <c r="F81" s="20">
        <v>20.0</v>
      </c>
      <c r="G81" s="20">
        <v>6.0</v>
      </c>
      <c r="H81" s="20">
        <v>10.0</v>
      </c>
      <c r="I81" s="20">
        <v>6.0</v>
      </c>
      <c r="J81" s="20">
        <v>0.0</v>
      </c>
      <c r="K81" s="21">
        <f t="shared" si="1"/>
        <v>66</v>
      </c>
      <c r="L81" s="19" t="s">
        <v>136</v>
      </c>
    </row>
    <row r="82">
      <c r="A82" s="18" t="s">
        <v>177</v>
      </c>
      <c r="B82" s="18" t="s">
        <v>178</v>
      </c>
      <c r="C82" s="18" t="s">
        <v>29</v>
      </c>
      <c r="D82" s="19" t="s">
        <v>30</v>
      </c>
      <c r="E82" s="20">
        <v>15.0</v>
      </c>
      <c r="F82" s="20">
        <v>20.0</v>
      </c>
      <c r="G82" s="20">
        <v>15.0</v>
      </c>
      <c r="H82" s="20">
        <v>0.0</v>
      </c>
      <c r="I82" s="20">
        <v>4.5</v>
      </c>
      <c r="J82" s="20">
        <v>11.5</v>
      </c>
      <c r="K82" s="21">
        <f t="shared" si="1"/>
        <v>66</v>
      </c>
      <c r="L82" s="19" t="s">
        <v>136</v>
      </c>
    </row>
    <row r="83">
      <c r="A83" s="18" t="s">
        <v>179</v>
      </c>
      <c r="B83" s="18" t="s">
        <v>180</v>
      </c>
      <c r="C83" s="18" t="s">
        <v>181</v>
      </c>
      <c r="D83" s="19" t="s">
        <v>93</v>
      </c>
      <c r="E83" s="20">
        <v>10.0</v>
      </c>
      <c r="F83" s="20">
        <v>23.0</v>
      </c>
      <c r="G83" s="20">
        <v>0.0</v>
      </c>
      <c r="H83" s="20">
        <v>10.5</v>
      </c>
      <c r="I83" s="20">
        <v>7.5</v>
      </c>
      <c r="J83" s="20">
        <v>15.0</v>
      </c>
      <c r="K83" s="21">
        <f t="shared" si="1"/>
        <v>66</v>
      </c>
      <c r="L83" s="19" t="s">
        <v>136</v>
      </c>
    </row>
    <row r="84">
      <c r="A84" s="18" t="s">
        <v>182</v>
      </c>
      <c r="B84" s="18" t="s">
        <v>135</v>
      </c>
      <c r="C84" s="18" t="s">
        <v>17</v>
      </c>
      <c r="D84" s="19" t="s">
        <v>18</v>
      </c>
      <c r="E84" s="20">
        <v>9.0</v>
      </c>
      <c r="F84" s="20">
        <v>19.0</v>
      </c>
      <c r="G84" s="20">
        <v>0.0</v>
      </c>
      <c r="H84" s="20">
        <v>12.0</v>
      </c>
      <c r="I84" s="20">
        <v>4.0</v>
      </c>
      <c r="J84" s="20">
        <v>22.0</v>
      </c>
      <c r="K84" s="21">
        <f t="shared" si="1"/>
        <v>66</v>
      </c>
      <c r="L84" s="19" t="s">
        <v>136</v>
      </c>
    </row>
    <row r="85">
      <c r="A85" s="18" t="s">
        <v>183</v>
      </c>
      <c r="B85" s="18" t="s">
        <v>184</v>
      </c>
      <c r="C85" s="18" t="s">
        <v>64</v>
      </c>
      <c r="D85" s="19" t="s">
        <v>65</v>
      </c>
      <c r="E85" s="20">
        <v>17.0</v>
      </c>
      <c r="F85" s="20">
        <v>19.0</v>
      </c>
      <c r="G85" s="20">
        <v>3.0</v>
      </c>
      <c r="H85" s="20">
        <v>11.5</v>
      </c>
      <c r="I85" s="20">
        <v>10.0</v>
      </c>
      <c r="J85" s="20">
        <v>5.0</v>
      </c>
      <c r="K85" s="21">
        <f t="shared" si="1"/>
        <v>65.5</v>
      </c>
      <c r="L85" s="19" t="s">
        <v>136</v>
      </c>
    </row>
    <row r="86">
      <c r="A86" s="18" t="s">
        <v>185</v>
      </c>
      <c r="B86" s="18" t="s">
        <v>186</v>
      </c>
      <c r="C86" s="18" t="s">
        <v>187</v>
      </c>
      <c r="D86" s="19" t="s">
        <v>188</v>
      </c>
      <c r="E86" s="20">
        <v>15.0</v>
      </c>
      <c r="F86" s="20">
        <v>21.0</v>
      </c>
      <c r="G86" s="20">
        <v>6.0</v>
      </c>
      <c r="H86" s="20">
        <v>15.5</v>
      </c>
      <c r="I86" s="20">
        <v>4.0</v>
      </c>
      <c r="J86" s="20">
        <v>4.0</v>
      </c>
      <c r="K86" s="21">
        <f t="shared" si="1"/>
        <v>65.5</v>
      </c>
      <c r="L86" s="19" t="s">
        <v>136</v>
      </c>
    </row>
    <row r="87">
      <c r="A87" s="18" t="s">
        <v>189</v>
      </c>
      <c r="B87" s="18" t="s">
        <v>190</v>
      </c>
      <c r="C87" s="18" t="s">
        <v>21</v>
      </c>
      <c r="D87" s="19" t="s">
        <v>22</v>
      </c>
      <c r="E87" s="20">
        <v>14.0</v>
      </c>
      <c r="F87" s="20">
        <v>24.0</v>
      </c>
      <c r="G87" s="20">
        <v>1.0</v>
      </c>
      <c r="H87" s="20">
        <v>12.5</v>
      </c>
      <c r="I87" s="20">
        <v>3.0</v>
      </c>
      <c r="J87" s="20">
        <v>11.0</v>
      </c>
      <c r="K87" s="21">
        <f t="shared" si="1"/>
        <v>65.5</v>
      </c>
      <c r="L87" s="19" t="s">
        <v>136</v>
      </c>
    </row>
    <row r="88">
      <c r="A88" s="18" t="s">
        <v>191</v>
      </c>
      <c r="B88" s="18" t="s">
        <v>44</v>
      </c>
      <c r="C88" s="18" t="s">
        <v>17</v>
      </c>
      <c r="D88" s="19" t="s">
        <v>18</v>
      </c>
      <c r="E88" s="20">
        <v>22.0</v>
      </c>
      <c r="F88" s="20">
        <v>22.0</v>
      </c>
      <c r="G88" s="20">
        <v>0.0</v>
      </c>
      <c r="H88" s="20">
        <v>7.5</v>
      </c>
      <c r="I88" s="20">
        <v>13.0</v>
      </c>
      <c r="J88" s="20">
        <v>1.0</v>
      </c>
      <c r="K88" s="21">
        <f t="shared" si="1"/>
        <v>65.5</v>
      </c>
      <c r="L88" s="19" t="s">
        <v>136</v>
      </c>
    </row>
    <row r="89">
      <c r="A89" s="18" t="s">
        <v>192</v>
      </c>
      <c r="B89" s="18" t="s">
        <v>40</v>
      </c>
      <c r="C89" s="18" t="s">
        <v>41</v>
      </c>
      <c r="D89" s="19" t="s">
        <v>42</v>
      </c>
      <c r="E89" s="20">
        <v>17.0</v>
      </c>
      <c r="F89" s="20">
        <v>23.0</v>
      </c>
      <c r="G89" s="20">
        <v>1.0</v>
      </c>
      <c r="H89" s="20">
        <v>13.5</v>
      </c>
      <c r="I89" s="20">
        <v>5.0</v>
      </c>
      <c r="J89" s="20">
        <v>6.0</v>
      </c>
      <c r="K89" s="21">
        <f t="shared" si="1"/>
        <v>65.5</v>
      </c>
      <c r="L89" s="19" t="s">
        <v>136</v>
      </c>
    </row>
    <row r="90">
      <c r="A90" s="18" t="s">
        <v>193</v>
      </c>
      <c r="B90" s="18" t="s">
        <v>194</v>
      </c>
      <c r="C90" s="18" t="s">
        <v>195</v>
      </c>
      <c r="D90" s="19" t="s">
        <v>38</v>
      </c>
      <c r="E90" s="20">
        <v>22.0</v>
      </c>
      <c r="F90" s="20">
        <v>23.0</v>
      </c>
      <c r="G90" s="20">
        <v>5.0</v>
      </c>
      <c r="H90" s="20">
        <v>6.5</v>
      </c>
      <c r="I90" s="20">
        <v>7.5</v>
      </c>
      <c r="J90" s="20">
        <v>1.0</v>
      </c>
      <c r="K90" s="21">
        <f t="shared" si="1"/>
        <v>65</v>
      </c>
      <c r="L90" s="19" t="s">
        <v>136</v>
      </c>
    </row>
    <row r="91">
      <c r="A91" s="18" t="s">
        <v>196</v>
      </c>
      <c r="B91" s="18" t="s">
        <v>63</v>
      </c>
      <c r="C91" s="18" t="s">
        <v>64</v>
      </c>
      <c r="D91" s="19" t="s">
        <v>65</v>
      </c>
      <c r="E91" s="20">
        <v>6.0</v>
      </c>
      <c r="F91" s="20">
        <v>22.0</v>
      </c>
      <c r="G91" s="20">
        <v>8.0</v>
      </c>
      <c r="H91" s="20">
        <v>16.0</v>
      </c>
      <c r="I91" s="20">
        <v>2.0</v>
      </c>
      <c r="J91" s="20">
        <v>11.0</v>
      </c>
      <c r="K91" s="21">
        <f t="shared" si="1"/>
        <v>65</v>
      </c>
      <c r="L91" s="19" t="s">
        <v>136</v>
      </c>
    </row>
    <row r="92">
      <c r="A92" s="18" t="s">
        <v>197</v>
      </c>
      <c r="B92" s="18" t="s">
        <v>131</v>
      </c>
      <c r="C92" s="18" t="s">
        <v>60</v>
      </c>
      <c r="D92" s="19" t="s">
        <v>61</v>
      </c>
      <c r="E92" s="20">
        <v>23.0</v>
      </c>
      <c r="F92" s="20">
        <v>23.0</v>
      </c>
      <c r="G92" s="20">
        <v>5.0</v>
      </c>
      <c r="H92" s="20">
        <v>10.5</v>
      </c>
      <c r="I92" s="20">
        <v>2.5</v>
      </c>
      <c r="J92" s="20">
        <v>1.0</v>
      </c>
      <c r="K92" s="21">
        <f t="shared" si="1"/>
        <v>65</v>
      </c>
      <c r="L92" s="19" t="s">
        <v>136</v>
      </c>
    </row>
    <row r="93">
      <c r="A93" s="18" t="s">
        <v>198</v>
      </c>
      <c r="B93" s="18" t="s">
        <v>199</v>
      </c>
      <c r="C93" s="18" t="s">
        <v>37</v>
      </c>
      <c r="D93" s="19" t="s">
        <v>38</v>
      </c>
      <c r="E93" s="20">
        <v>13.0</v>
      </c>
      <c r="F93" s="20">
        <v>24.0</v>
      </c>
      <c r="G93" s="20">
        <v>6.0</v>
      </c>
      <c r="H93" s="20">
        <v>0.0</v>
      </c>
      <c r="I93" s="20">
        <v>0.0</v>
      </c>
      <c r="J93" s="20">
        <v>22.0</v>
      </c>
      <c r="K93" s="21">
        <v>65.0</v>
      </c>
      <c r="L93" s="19" t="s">
        <v>136</v>
      </c>
    </row>
    <row r="94">
      <c r="A94" s="18" t="s">
        <v>200</v>
      </c>
      <c r="B94" s="18" t="s">
        <v>67</v>
      </c>
      <c r="C94" s="18" t="s">
        <v>29</v>
      </c>
      <c r="D94" s="19" t="s">
        <v>30</v>
      </c>
      <c r="E94" s="20">
        <v>16.0</v>
      </c>
      <c r="F94" s="20">
        <v>22.0</v>
      </c>
      <c r="G94" s="20">
        <v>3.0</v>
      </c>
      <c r="H94" s="20">
        <v>11.5</v>
      </c>
      <c r="I94" s="20">
        <v>2.5</v>
      </c>
      <c r="J94" s="20">
        <v>10.0</v>
      </c>
      <c r="K94" s="21">
        <f t="shared" ref="K94:K114" si="3">SUM(E94:J94)</f>
        <v>65</v>
      </c>
      <c r="L94" s="19" t="s">
        <v>136</v>
      </c>
    </row>
    <row r="95">
      <c r="A95" s="18" t="s">
        <v>201</v>
      </c>
      <c r="B95" s="18" t="s">
        <v>202</v>
      </c>
      <c r="C95" s="18" t="s">
        <v>203</v>
      </c>
      <c r="D95" s="19" t="s">
        <v>204</v>
      </c>
      <c r="E95" s="20">
        <v>15.0</v>
      </c>
      <c r="F95" s="20">
        <v>23.0</v>
      </c>
      <c r="G95" s="20">
        <v>12.0</v>
      </c>
      <c r="H95" s="20">
        <v>7.0</v>
      </c>
      <c r="I95" s="20">
        <v>6.0</v>
      </c>
      <c r="J95" s="20">
        <v>2.0</v>
      </c>
      <c r="K95" s="21">
        <f t="shared" si="3"/>
        <v>65</v>
      </c>
      <c r="L95" s="19" t="s">
        <v>136</v>
      </c>
    </row>
    <row r="96">
      <c r="A96" s="18" t="s">
        <v>205</v>
      </c>
      <c r="B96" s="18" t="s">
        <v>194</v>
      </c>
      <c r="C96" s="18" t="s">
        <v>195</v>
      </c>
      <c r="D96" s="19" t="s">
        <v>38</v>
      </c>
      <c r="E96" s="20">
        <v>14.0</v>
      </c>
      <c r="F96" s="20">
        <v>23.0</v>
      </c>
      <c r="G96" s="20">
        <v>8.0</v>
      </c>
      <c r="H96" s="20">
        <v>16.5</v>
      </c>
      <c r="I96" s="20">
        <v>3.0</v>
      </c>
      <c r="J96" s="20">
        <v>0.0</v>
      </c>
      <c r="K96" s="21">
        <f t="shared" si="3"/>
        <v>64.5</v>
      </c>
      <c r="L96" s="19" t="s">
        <v>136</v>
      </c>
    </row>
    <row r="97">
      <c r="A97" s="18" t="s">
        <v>206</v>
      </c>
      <c r="B97" s="18" t="s">
        <v>207</v>
      </c>
      <c r="C97" s="18" t="s">
        <v>17</v>
      </c>
      <c r="D97" s="19" t="s">
        <v>18</v>
      </c>
      <c r="E97" s="20">
        <v>23.0</v>
      </c>
      <c r="F97" s="20">
        <v>22.0</v>
      </c>
      <c r="G97" s="20">
        <v>6.0</v>
      </c>
      <c r="H97" s="20">
        <v>1.5</v>
      </c>
      <c r="I97" s="20">
        <v>12.0</v>
      </c>
      <c r="J97" s="20">
        <v>0.0</v>
      </c>
      <c r="K97" s="21">
        <f t="shared" si="3"/>
        <v>64.5</v>
      </c>
      <c r="L97" s="19" t="s">
        <v>136</v>
      </c>
    </row>
    <row r="98">
      <c r="A98" s="18" t="s">
        <v>208</v>
      </c>
      <c r="B98" s="18" t="s">
        <v>209</v>
      </c>
      <c r="C98" s="18" t="s">
        <v>210</v>
      </c>
      <c r="D98" s="19" t="s">
        <v>30</v>
      </c>
      <c r="E98" s="20">
        <v>22.0</v>
      </c>
      <c r="F98" s="20">
        <v>22.0</v>
      </c>
      <c r="G98" s="20">
        <v>5.0</v>
      </c>
      <c r="H98" s="20">
        <v>14.5</v>
      </c>
      <c r="I98" s="20">
        <v>1.0</v>
      </c>
      <c r="J98" s="20">
        <v>0.0</v>
      </c>
      <c r="K98" s="21">
        <f t="shared" si="3"/>
        <v>64.5</v>
      </c>
      <c r="L98" s="19" t="s">
        <v>136</v>
      </c>
    </row>
    <row r="99">
      <c r="A99" s="18" t="s">
        <v>211</v>
      </c>
      <c r="B99" s="18" t="s">
        <v>212</v>
      </c>
      <c r="C99" s="18" t="s">
        <v>213</v>
      </c>
      <c r="D99" s="19" t="s">
        <v>214</v>
      </c>
      <c r="E99" s="20">
        <v>13.0</v>
      </c>
      <c r="F99" s="20">
        <v>20.0</v>
      </c>
      <c r="G99" s="20">
        <v>8.0</v>
      </c>
      <c r="H99" s="20">
        <v>14.0</v>
      </c>
      <c r="I99" s="20">
        <v>7.0</v>
      </c>
      <c r="J99" s="20">
        <v>2.0</v>
      </c>
      <c r="K99" s="21">
        <f t="shared" si="3"/>
        <v>64</v>
      </c>
      <c r="L99" s="19" t="s">
        <v>136</v>
      </c>
    </row>
    <row r="100">
      <c r="A100" s="18" t="s">
        <v>215</v>
      </c>
      <c r="B100" s="18" t="s">
        <v>32</v>
      </c>
      <c r="C100" s="18" t="s">
        <v>95</v>
      </c>
      <c r="D100" s="19" t="s">
        <v>30</v>
      </c>
      <c r="E100" s="20">
        <v>18.0</v>
      </c>
      <c r="F100" s="20">
        <v>23.0</v>
      </c>
      <c r="G100" s="20">
        <v>7.0</v>
      </c>
      <c r="H100" s="20">
        <v>13.0</v>
      </c>
      <c r="I100" s="20">
        <v>3.0</v>
      </c>
      <c r="J100" s="20">
        <v>0.0</v>
      </c>
      <c r="K100" s="21">
        <f t="shared" si="3"/>
        <v>64</v>
      </c>
      <c r="L100" s="19" t="s">
        <v>136</v>
      </c>
    </row>
    <row r="101">
      <c r="A101" s="18" t="s">
        <v>216</v>
      </c>
      <c r="B101" s="18" t="s">
        <v>147</v>
      </c>
      <c r="C101" s="18" t="s">
        <v>21</v>
      </c>
      <c r="D101" s="19" t="s">
        <v>22</v>
      </c>
      <c r="E101" s="20">
        <v>12.0</v>
      </c>
      <c r="F101" s="20">
        <v>23.5</v>
      </c>
      <c r="G101" s="20">
        <v>6.0</v>
      </c>
      <c r="H101" s="20">
        <v>15.0</v>
      </c>
      <c r="I101" s="20">
        <v>7.0</v>
      </c>
      <c r="J101" s="20">
        <v>0.0</v>
      </c>
      <c r="K101" s="21">
        <f t="shared" si="3"/>
        <v>63.5</v>
      </c>
      <c r="L101" s="19" t="s">
        <v>136</v>
      </c>
    </row>
    <row r="102">
      <c r="A102" s="18" t="s">
        <v>217</v>
      </c>
      <c r="B102" s="18" t="s">
        <v>32</v>
      </c>
      <c r="C102" s="18" t="s">
        <v>29</v>
      </c>
      <c r="D102" s="19" t="s">
        <v>30</v>
      </c>
      <c r="E102" s="20">
        <v>20.0</v>
      </c>
      <c r="F102" s="20">
        <v>21.0</v>
      </c>
      <c r="G102" s="20">
        <v>0.0</v>
      </c>
      <c r="H102" s="20">
        <v>14.5</v>
      </c>
      <c r="I102" s="20">
        <v>5.0</v>
      </c>
      <c r="J102" s="20">
        <v>3.0</v>
      </c>
      <c r="K102" s="21">
        <f t="shared" si="3"/>
        <v>63.5</v>
      </c>
      <c r="L102" s="19" t="s">
        <v>136</v>
      </c>
    </row>
    <row r="103">
      <c r="A103" s="18" t="s">
        <v>218</v>
      </c>
      <c r="B103" s="18" t="s">
        <v>32</v>
      </c>
      <c r="C103" s="18" t="s">
        <v>95</v>
      </c>
      <c r="D103" s="19" t="s">
        <v>30</v>
      </c>
      <c r="E103" s="20">
        <v>20.0</v>
      </c>
      <c r="F103" s="20">
        <v>4.0</v>
      </c>
      <c r="G103" s="20">
        <v>6.0</v>
      </c>
      <c r="H103" s="20">
        <v>7.0</v>
      </c>
      <c r="I103" s="20">
        <v>6.5</v>
      </c>
      <c r="J103" s="20">
        <v>20.0</v>
      </c>
      <c r="K103" s="21">
        <f t="shared" si="3"/>
        <v>63.5</v>
      </c>
      <c r="L103" s="19" t="s">
        <v>136</v>
      </c>
    </row>
    <row r="104">
      <c r="A104" s="18" t="s">
        <v>219</v>
      </c>
      <c r="B104" s="18" t="s">
        <v>32</v>
      </c>
      <c r="C104" s="18" t="s">
        <v>95</v>
      </c>
      <c r="D104" s="19" t="s">
        <v>30</v>
      </c>
      <c r="E104" s="20">
        <v>24.0</v>
      </c>
      <c r="F104" s="20">
        <v>21.0</v>
      </c>
      <c r="G104" s="20">
        <v>3.0</v>
      </c>
      <c r="H104" s="20">
        <v>11.5</v>
      </c>
      <c r="I104" s="20">
        <v>4.0</v>
      </c>
      <c r="J104" s="20">
        <v>0.0</v>
      </c>
      <c r="K104" s="21">
        <f t="shared" si="3"/>
        <v>63.5</v>
      </c>
      <c r="L104" s="19" t="s">
        <v>136</v>
      </c>
    </row>
    <row r="105">
      <c r="A105" s="18" t="s">
        <v>220</v>
      </c>
      <c r="B105" s="18" t="s">
        <v>32</v>
      </c>
      <c r="C105" s="18" t="s">
        <v>95</v>
      </c>
      <c r="D105" s="19" t="s">
        <v>30</v>
      </c>
      <c r="E105" s="20">
        <v>19.0</v>
      </c>
      <c r="F105" s="20">
        <v>20.0</v>
      </c>
      <c r="G105" s="20">
        <v>0.0</v>
      </c>
      <c r="H105" s="20">
        <v>13.0</v>
      </c>
      <c r="I105" s="20">
        <v>9.5</v>
      </c>
      <c r="J105" s="20">
        <v>2.0</v>
      </c>
      <c r="K105" s="21">
        <f t="shared" si="3"/>
        <v>63.5</v>
      </c>
      <c r="L105" s="19" t="s">
        <v>136</v>
      </c>
    </row>
    <row r="106">
      <c r="A106" s="18" t="s">
        <v>221</v>
      </c>
      <c r="B106" s="18" t="s">
        <v>222</v>
      </c>
      <c r="C106" s="18" t="s">
        <v>223</v>
      </c>
      <c r="D106" s="19" t="s">
        <v>22</v>
      </c>
      <c r="E106" s="20">
        <v>20.0</v>
      </c>
      <c r="F106" s="20">
        <v>18.0</v>
      </c>
      <c r="G106" s="20">
        <v>9.0</v>
      </c>
      <c r="H106" s="20">
        <v>14.0</v>
      </c>
      <c r="I106" s="20">
        <v>0.0</v>
      </c>
      <c r="J106" s="20">
        <v>2.0</v>
      </c>
      <c r="K106" s="21">
        <f t="shared" si="3"/>
        <v>63</v>
      </c>
      <c r="L106" s="19" t="s">
        <v>136</v>
      </c>
    </row>
    <row r="107">
      <c r="A107" s="18" t="s">
        <v>224</v>
      </c>
      <c r="B107" s="18" t="s">
        <v>32</v>
      </c>
      <c r="C107" s="18" t="s">
        <v>29</v>
      </c>
      <c r="D107" s="19" t="s">
        <v>30</v>
      </c>
      <c r="E107" s="20">
        <v>16.0</v>
      </c>
      <c r="F107" s="20">
        <v>22.0</v>
      </c>
      <c r="G107" s="20">
        <v>8.0</v>
      </c>
      <c r="H107" s="20">
        <v>11.0</v>
      </c>
      <c r="I107" s="20">
        <v>6.0</v>
      </c>
      <c r="J107" s="20">
        <v>0.0</v>
      </c>
      <c r="K107" s="21">
        <f t="shared" si="3"/>
        <v>63</v>
      </c>
      <c r="L107" s="19" t="s">
        <v>136</v>
      </c>
    </row>
    <row r="108">
      <c r="A108" s="18" t="s">
        <v>225</v>
      </c>
      <c r="B108" s="18" t="s">
        <v>226</v>
      </c>
      <c r="C108" s="18" t="s">
        <v>17</v>
      </c>
      <c r="D108" s="19" t="s">
        <v>18</v>
      </c>
      <c r="E108" s="20">
        <v>11.0</v>
      </c>
      <c r="F108" s="20">
        <v>22.0</v>
      </c>
      <c r="G108" s="20">
        <v>5.0</v>
      </c>
      <c r="H108" s="20">
        <v>16.0</v>
      </c>
      <c r="I108" s="20">
        <v>8.5</v>
      </c>
      <c r="J108" s="20">
        <v>0.0</v>
      </c>
      <c r="K108" s="21">
        <f t="shared" si="3"/>
        <v>62.5</v>
      </c>
      <c r="L108" s="19" t="s">
        <v>136</v>
      </c>
    </row>
    <row r="109">
      <c r="A109" s="18" t="s">
        <v>227</v>
      </c>
      <c r="B109" s="18" t="s">
        <v>108</v>
      </c>
      <c r="C109" s="18" t="s">
        <v>17</v>
      </c>
      <c r="D109" s="19" t="s">
        <v>18</v>
      </c>
      <c r="E109" s="20">
        <v>20.0</v>
      </c>
      <c r="F109" s="20">
        <v>17.0</v>
      </c>
      <c r="G109" s="20">
        <v>8.0</v>
      </c>
      <c r="H109" s="20">
        <v>7.5</v>
      </c>
      <c r="I109" s="20">
        <v>3.0</v>
      </c>
      <c r="J109" s="20">
        <v>7.0</v>
      </c>
      <c r="K109" s="21">
        <f t="shared" si="3"/>
        <v>62.5</v>
      </c>
      <c r="L109" s="19" t="s">
        <v>136</v>
      </c>
    </row>
    <row r="110">
      <c r="A110" s="18" t="s">
        <v>228</v>
      </c>
      <c r="B110" s="18" t="s">
        <v>28</v>
      </c>
      <c r="C110" s="18" t="s">
        <v>29</v>
      </c>
      <c r="D110" s="19" t="s">
        <v>30</v>
      </c>
      <c r="E110" s="20">
        <v>12.0</v>
      </c>
      <c r="F110" s="20">
        <v>22.0</v>
      </c>
      <c r="G110" s="20">
        <v>2.0</v>
      </c>
      <c r="H110" s="20">
        <v>19.0</v>
      </c>
      <c r="I110" s="20">
        <v>5.5</v>
      </c>
      <c r="J110" s="20">
        <v>2.0</v>
      </c>
      <c r="K110" s="21">
        <f t="shared" si="3"/>
        <v>62.5</v>
      </c>
      <c r="L110" s="19" t="s">
        <v>136</v>
      </c>
    </row>
    <row r="111">
      <c r="A111" s="18" t="s">
        <v>229</v>
      </c>
      <c r="B111" s="18" t="s">
        <v>230</v>
      </c>
      <c r="C111" s="18" t="s">
        <v>95</v>
      </c>
      <c r="D111" s="19" t="s">
        <v>30</v>
      </c>
      <c r="E111" s="20">
        <v>4.0</v>
      </c>
      <c r="F111" s="20">
        <v>19.0</v>
      </c>
      <c r="G111" s="20">
        <v>8.0</v>
      </c>
      <c r="H111" s="20">
        <v>21.0</v>
      </c>
      <c r="I111" s="20">
        <v>9.5</v>
      </c>
      <c r="J111" s="20">
        <v>1.0</v>
      </c>
      <c r="K111" s="21">
        <f t="shared" si="3"/>
        <v>62.5</v>
      </c>
      <c r="L111" s="19" t="s">
        <v>136</v>
      </c>
    </row>
    <row r="112">
      <c r="A112" s="18" t="s">
        <v>231</v>
      </c>
      <c r="B112" s="18" t="s">
        <v>24</v>
      </c>
      <c r="C112" s="18" t="s">
        <v>25</v>
      </c>
      <c r="D112" s="19" t="s">
        <v>26</v>
      </c>
      <c r="E112" s="20">
        <v>9.0</v>
      </c>
      <c r="F112" s="20">
        <v>24.0</v>
      </c>
      <c r="G112" s="20">
        <v>4.0</v>
      </c>
      <c r="H112" s="20">
        <v>17.5</v>
      </c>
      <c r="I112" s="20">
        <v>7.5</v>
      </c>
      <c r="J112" s="20">
        <v>0.0</v>
      </c>
      <c r="K112" s="21">
        <f t="shared" si="3"/>
        <v>62</v>
      </c>
      <c r="L112" s="19" t="s">
        <v>136</v>
      </c>
    </row>
    <row r="113">
      <c r="A113" s="18" t="s">
        <v>232</v>
      </c>
      <c r="B113" s="18" t="s">
        <v>233</v>
      </c>
      <c r="C113" s="18" t="s">
        <v>234</v>
      </c>
      <c r="D113" s="19" t="s">
        <v>30</v>
      </c>
      <c r="E113" s="20">
        <v>20.0</v>
      </c>
      <c r="F113" s="20">
        <v>19.0</v>
      </c>
      <c r="G113" s="20">
        <v>0.0</v>
      </c>
      <c r="H113" s="20">
        <v>12.5</v>
      </c>
      <c r="I113" s="20">
        <v>8.5</v>
      </c>
      <c r="J113" s="20">
        <v>2.0</v>
      </c>
      <c r="K113" s="21">
        <f t="shared" si="3"/>
        <v>62</v>
      </c>
      <c r="L113" s="19" t="s">
        <v>136</v>
      </c>
    </row>
    <row r="114">
      <c r="A114" s="18" t="s">
        <v>235</v>
      </c>
      <c r="B114" s="18" t="s">
        <v>32</v>
      </c>
      <c r="C114" s="18" t="s">
        <v>29</v>
      </c>
      <c r="D114" s="19" t="s">
        <v>30</v>
      </c>
      <c r="E114" s="20">
        <v>24.0</v>
      </c>
      <c r="F114" s="20">
        <v>17.0</v>
      </c>
      <c r="G114" s="20">
        <v>8.0</v>
      </c>
      <c r="H114" s="20">
        <v>11.0</v>
      </c>
      <c r="I114" s="20">
        <v>0.0</v>
      </c>
      <c r="J114" s="20">
        <v>2.0</v>
      </c>
      <c r="K114" s="21">
        <f t="shared" si="3"/>
        <v>62</v>
      </c>
      <c r="L114" s="19" t="s">
        <v>136</v>
      </c>
    </row>
    <row r="115">
      <c r="A115" s="18" t="s">
        <v>236</v>
      </c>
      <c r="B115" s="18" t="s">
        <v>199</v>
      </c>
      <c r="C115" s="18" t="s">
        <v>37</v>
      </c>
      <c r="D115" s="19" t="s">
        <v>38</v>
      </c>
      <c r="E115" s="20">
        <v>10.0</v>
      </c>
      <c r="F115" s="20">
        <v>13.0</v>
      </c>
      <c r="G115" s="20">
        <v>7.0</v>
      </c>
      <c r="H115" s="20">
        <v>19.5</v>
      </c>
      <c r="I115" s="20">
        <v>7.0</v>
      </c>
      <c r="J115" s="20">
        <v>5.0</v>
      </c>
      <c r="K115" s="21">
        <v>61.5</v>
      </c>
      <c r="L115" s="19" t="s">
        <v>136</v>
      </c>
    </row>
    <row r="116">
      <c r="A116" s="18" t="s">
        <v>237</v>
      </c>
      <c r="B116" s="18" t="s">
        <v>147</v>
      </c>
      <c r="C116" s="18" t="s">
        <v>21</v>
      </c>
      <c r="D116" s="19" t="s">
        <v>22</v>
      </c>
      <c r="E116" s="20">
        <v>17.0</v>
      </c>
      <c r="F116" s="20">
        <v>20.0</v>
      </c>
      <c r="G116" s="20">
        <v>9.0</v>
      </c>
      <c r="H116" s="20">
        <v>6.0</v>
      </c>
      <c r="I116" s="20">
        <v>7.5</v>
      </c>
      <c r="J116" s="20">
        <v>2.0</v>
      </c>
      <c r="K116" s="21">
        <f t="shared" ref="K116:K128" si="4">SUM(E116:J116)</f>
        <v>61.5</v>
      </c>
      <c r="L116" s="19" t="s">
        <v>136</v>
      </c>
    </row>
    <row r="117">
      <c r="A117" s="18" t="s">
        <v>238</v>
      </c>
      <c r="B117" s="18" t="s">
        <v>239</v>
      </c>
      <c r="C117" s="18" t="s">
        <v>70</v>
      </c>
      <c r="D117" s="19" t="s">
        <v>71</v>
      </c>
      <c r="E117" s="20">
        <v>24.0</v>
      </c>
      <c r="F117" s="20">
        <v>10.0</v>
      </c>
      <c r="G117" s="20">
        <v>0.0</v>
      </c>
      <c r="H117" s="20">
        <v>4.0</v>
      </c>
      <c r="I117" s="20">
        <v>1.5</v>
      </c>
      <c r="J117" s="20">
        <v>22.0</v>
      </c>
      <c r="K117" s="21">
        <f t="shared" si="4"/>
        <v>61.5</v>
      </c>
      <c r="L117" s="19" t="s">
        <v>136</v>
      </c>
    </row>
    <row r="118">
      <c r="A118" s="18" t="s">
        <v>240</v>
      </c>
      <c r="B118" s="18" t="s">
        <v>241</v>
      </c>
      <c r="C118" s="18" t="s">
        <v>25</v>
      </c>
      <c r="D118" s="19" t="s">
        <v>26</v>
      </c>
      <c r="E118" s="20">
        <v>23.0</v>
      </c>
      <c r="F118" s="20">
        <v>21.0</v>
      </c>
      <c r="G118" s="20">
        <v>0.0</v>
      </c>
      <c r="H118" s="20">
        <v>17.0</v>
      </c>
      <c r="I118" s="20">
        <v>0.0</v>
      </c>
      <c r="J118" s="20">
        <v>0.0</v>
      </c>
      <c r="K118" s="21">
        <f t="shared" si="4"/>
        <v>61</v>
      </c>
      <c r="L118" s="19" t="s">
        <v>136</v>
      </c>
    </row>
    <row r="119">
      <c r="A119" s="18" t="s">
        <v>242</v>
      </c>
      <c r="B119" s="18" t="s">
        <v>243</v>
      </c>
      <c r="C119" s="18" t="s">
        <v>244</v>
      </c>
      <c r="D119" s="19" t="s">
        <v>245</v>
      </c>
      <c r="E119" s="20">
        <v>10.0</v>
      </c>
      <c r="F119" s="20">
        <v>22.0</v>
      </c>
      <c r="G119" s="20">
        <v>0.0</v>
      </c>
      <c r="H119" s="20">
        <v>7.5</v>
      </c>
      <c r="I119" s="20">
        <v>5.5</v>
      </c>
      <c r="J119" s="20">
        <v>16.0</v>
      </c>
      <c r="K119" s="21">
        <f t="shared" si="4"/>
        <v>61</v>
      </c>
      <c r="L119" s="19" t="s">
        <v>136</v>
      </c>
    </row>
    <row r="120">
      <c r="A120" s="18" t="s">
        <v>246</v>
      </c>
      <c r="B120" s="18" t="s">
        <v>32</v>
      </c>
      <c r="C120" s="18" t="s">
        <v>29</v>
      </c>
      <c r="D120" s="19" t="s">
        <v>30</v>
      </c>
      <c r="E120" s="20">
        <v>23.0</v>
      </c>
      <c r="F120" s="20">
        <v>21.0</v>
      </c>
      <c r="G120" s="20">
        <v>0.0</v>
      </c>
      <c r="H120" s="20">
        <v>11.0</v>
      </c>
      <c r="I120" s="20">
        <v>6.0</v>
      </c>
      <c r="J120" s="20">
        <v>0.0</v>
      </c>
      <c r="K120" s="21">
        <f t="shared" si="4"/>
        <v>61</v>
      </c>
      <c r="L120" s="19" t="s">
        <v>136</v>
      </c>
    </row>
    <row r="121">
      <c r="A121" s="18" t="s">
        <v>247</v>
      </c>
      <c r="B121" s="18" t="s">
        <v>40</v>
      </c>
      <c r="C121" s="18" t="s">
        <v>41</v>
      </c>
      <c r="D121" s="19" t="s">
        <v>42</v>
      </c>
      <c r="E121" s="20">
        <v>21.0</v>
      </c>
      <c r="F121" s="20">
        <v>19.0</v>
      </c>
      <c r="G121" s="20">
        <v>8.0</v>
      </c>
      <c r="H121" s="20">
        <v>8.0</v>
      </c>
      <c r="I121" s="20">
        <v>5.0</v>
      </c>
      <c r="J121" s="20">
        <v>0.0</v>
      </c>
      <c r="K121" s="21">
        <f t="shared" si="4"/>
        <v>61</v>
      </c>
      <c r="L121" s="19" t="s">
        <v>136</v>
      </c>
    </row>
    <row r="122">
      <c r="A122" s="18" t="s">
        <v>248</v>
      </c>
      <c r="B122" s="18" t="s">
        <v>249</v>
      </c>
      <c r="C122" s="18" t="s">
        <v>187</v>
      </c>
      <c r="D122" s="19" t="s">
        <v>188</v>
      </c>
      <c r="E122" s="20">
        <v>22.0</v>
      </c>
      <c r="F122" s="20">
        <v>21.0</v>
      </c>
      <c r="G122" s="20">
        <v>6.0</v>
      </c>
      <c r="H122" s="20">
        <v>5.5</v>
      </c>
      <c r="I122" s="20">
        <v>6.5</v>
      </c>
      <c r="J122" s="20">
        <v>0.0</v>
      </c>
      <c r="K122" s="21">
        <f t="shared" si="4"/>
        <v>61</v>
      </c>
      <c r="L122" s="19" t="s">
        <v>136</v>
      </c>
    </row>
    <row r="123">
      <c r="A123" s="18" t="s">
        <v>250</v>
      </c>
      <c r="B123" s="18" t="s">
        <v>251</v>
      </c>
      <c r="C123" s="18" t="s">
        <v>252</v>
      </c>
      <c r="D123" s="19" t="s">
        <v>18</v>
      </c>
      <c r="E123" s="20">
        <v>18.0</v>
      </c>
      <c r="F123" s="20">
        <v>21.0</v>
      </c>
      <c r="G123" s="20">
        <v>0.0</v>
      </c>
      <c r="H123" s="20">
        <v>15.0</v>
      </c>
      <c r="I123" s="20">
        <v>5.0</v>
      </c>
      <c r="J123" s="20">
        <v>2.0</v>
      </c>
      <c r="K123" s="21">
        <f t="shared" si="4"/>
        <v>61</v>
      </c>
      <c r="L123" s="19" t="s">
        <v>136</v>
      </c>
    </row>
    <row r="124">
      <c r="A124" s="18" t="s">
        <v>253</v>
      </c>
      <c r="B124" s="18" t="s">
        <v>254</v>
      </c>
      <c r="C124" s="18" t="s">
        <v>255</v>
      </c>
      <c r="D124" s="19" t="s">
        <v>171</v>
      </c>
      <c r="E124" s="20">
        <v>9.0</v>
      </c>
      <c r="F124" s="20">
        <v>24.0</v>
      </c>
      <c r="G124" s="20">
        <v>0.0</v>
      </c>
      <c r="H124" s="20">
        <v>14.5</v>
      </c>
      <c r="I124" s="20">
        <v>6.5</v>
      </c>
      <c r="J124" s="20">
        <v>6.0</v>
      </c>
      <c r="K124" s="21">
        <f t="shared" si="4"/>
        <v>60</v>
      </c>
      <c r="L124" s="19" t="s">
        <v>136</v>
      </c>
    </row>
    <row r="125">
      <c r="A125" s="18" t="s">
        <v>256</v>
      </c>
      <c r="B125" s="18" t="s">
        <v>178</v>
      </c>
      <c r="C125" s="18" t="s">
        <v>29</v>
      </c>
      <c r="D125" s="19" t="s">
        <v>30</v>
      </c>
      <c r="E125" s="20">
        <v>18.0</v>
      </c>
      <c r="F125" s="20">
        <v>18.0</v>
      </c>
      <c r="G125" s="20">
        <v>7.0</v>
      </c>
      <c r="H125" s="20">
        <v>8.0</v>
      </c>
      <c r="I125" s="20">
        <v>6.0</v>
      </c>
      <c r="J125" s="20">
        <v>3.0</v>
      </c>
      <c r="K125" s="21">
        <f t="shared" si="4"/>
        <v>60</v>
      </c>
      <c r="L125" s="19" t="s">
        <v>136</v>
      </c>
    </row>
    <row r="126">
      <c r="A126" s="22" t="s">
        <v>257</v>
      </c>
      <c r="B126" s="22" t="s">
        <v>258</v>
      </c>
      <c r="C126" s="22" t="s">
        <v>60</v>
      </c>
      <c r="D126" s="23" t="s">
        <v>61</v>
      </c>
      <c r="E126" s="24">
        <v>15.0</v>
      </c>
      <c r="F126" s="24">
        <v>24.0</v>
      </c>
      <c r="G126" s="24">
        <v>6.0</v>
      </c>
      <c r="H126" s="24">
        <v>14.0</v>
      </c>
      <c r="I126" s="24">
        <v>0.0</v>
      </c>
      <c r="J126" s="24">
        <v>0.0</v>
      </c>
      <c r="K126" s="25">
        <f t="shared" si="4"/>
        <v>59</v>
      </c>
      <c r="L126" s="23" t="s">
        <v>259</v>
      </c>
    </row>
    <row r="127">
      <c r="A127" s="22" t="s">
        <v>260</v>
      </c>
      <c r="B127" s="22" t="s">
        <v>261</v>
      </c>
      <c r="C127" s="22" t="s">
        <v>60</v>
      </c>
      <c r="D127" s="23" t="s">
        <v>61</v>
      </c>
      <c r="E127" s="24">
        <v>23.0</v>
      </c>
      <c r="F127" s="24">
        <v>20.0</v>
      </c>
      <c r="G127" s="24">
        <v>0.0</v>
      </c>
      <c r="H127" s="24">
        <v>11.5</v>
      </c>
      <c r="I127" s="24">
        <v>4.5</v>
      </c>
      <c r="J127" s="24">
        <v>0.0</v>
      </c>
      <c r="K127" s="25">
        <f t="shared" si="4"/>
        <v>59</v>
      </c>
      <c r="L127" s="23" t="s">
        <v>259</v>
      </c>
    </row>
    <row r="128">
      <c r="A128" s="22" t="s">
        <v>262</v>
      </c>
      <c r="B128" s="22" t="s">
        <v>263</v>
      </c>
      <c r="C128" s="22" t="s">
        <v>60</v>
      </c>
      <c r="D128" s="23" t="s">
        <v>61</v>
      </c>
      <c r="E128" s="24">
        <v>12.0</v>
      </c>
      <c r="F128" s="24">
        <v>22.0</v>
      </c>
      <c r="G128" s="24">
        <v>1.0</v>
      </c>
      <c r="H128" s="24">
        <v>17.5</v>
      </c>
      <c r="I128" s="24">
        <v>2.0</v>
      </c>
      <c r="J128" s="24">
        <v>4.0</v>
      </c>
      <c r="K128" s="25">
        <f t="shared" si="4"/>
        <v>58.5</v>
      </c>
      <c r="L128" s="23" t="s">
        <v>259</v>
      </c>
    </row>
    <row r="129">
      <c r="A129" s="22" t="s">
        <v>264</v>
      </c>
      <c r="B129" s="22" t="s">
        <v>199</v>
      </c>
      <c r="C129" s="22" t="s">
        <v>37</v>
      </c>
      <c r="D129" s="23" t="s">
        <v>38</v>
      </c>
      <c r="E129" s="24">
        <v>21.0</v>
      </c>
      <c r="F129" s="24">
        <v>22.0</v>
      </c>
      <c r="G129" s="24">
        <v>9.0</v>
      </c>
      <c r="H129" s="24">
        <v>1.0</v>
      </c>
      <c r="I129" s="24">
        <v>5.5</v>
      </c>
      <c r="J129" s="24">
        <v>0.0</v>
      </c>
      <c r="K129" s="25">
        <v>58.5</v>
      </c>
      <c r="L129" s="23" t="s">
        <v>259</v>
      </c>
    </row>
    <row r="130">
      <c r="A130" s="22" t="s">
        <v>265</v>
      </c>
      <c r="B130" s="22" t="s">
        <v>147</v>
      </c>
      <c r="C130" s="22" t="s">
        <v>21</v>
      </c>
      <c r="D130" s="23" t="s">
        <v>22</v>
      </c>
      <c r="E130" s="24">
        <v>14.0</v>
      </c>
      <c r="F130" s="24">
        <v>19.0</v>
      </c>
      <c r="G130" s="24">
        <v>0.0</v>
      </c>
      <c r="H130" s="24">
        <v>15.0</v>
      </c>
      <c r="I130" s="24">
        <v>8.5</v>
      </c>
      <c r="J130" s="24">
        <v>2.0</v>
      </c>
      <c r="K130" s="25">
        <f t="shared" ref="K130:K252" si="5">SUM(E130:J130)</f>
        <v>58.5</v>
      </c>
      <c r="L130" s="23" t="s">
        <v>259</v>
      </c>
    </row>
    <row r="131">
      <c r="A131" s="22" t="s">
        <v>266</v>
      </c>
      <c r="B131" s="22" t="s">
        <v>267</v>
      </c>
      <c r="C131" s="22" t="s">
        <v>29</v>
      </c>
      <c r="D131" s="23" t="s">
        <v>30</v>
      </c>
      <c r="E131" s="24">
        <v>14.0</v>
      </c>
      <c r="F131" s="24">
        <v>20.0</v>
      </c>
      <c r="G131" s="24">
        <v>5.0</v>
      </c>
      <c r="H131" s="24">
        <v>12.0</v>
      </c>
      <c r="I131" s="24">
        <v>6.5</v>
      </c>
      <c r="J131" s="24">
        <v>1.0</v>
      </c>
      <c r="K131" s="25">
        <f t="shared" si="5"/>
        <v>58.5</v>
      </c>
      <c r="L131" s="23" t="s">
        <v>259</v>
      </c>
    </row>
    <row r="132">
      <c r="A132" s="22" t="s">
        <v>268</v>
      </c>
      <c r="B132" s="22" t="s">
        <v>269</v>
      </c>
      <c r="C132" s="22" t="s">
        <v>29</v>
      </c>
      <c r="D132" s="23" t="s">
        <v>30</v>
      </c>
      <c r="E132" s="24">
        <v>17.0</v>
      </c>
      <c r="F132" s="24">
        <v>21.0</v>
      </c>
      <c r="G132" s="24">
        <v>8.0</v>
      </c>
      <c r="H132" s="24">
        <v>5.0</v>
      </c>
      <c r="I132" s="24">
        <v>6.5</v>
      </c>
      <c r="J132" s="24">
        <v>1.0</v>
      </c>
      <c r="K132" s="25">
        <f t="shared" si="5"/>
        <v>58.5</v>
      </c>
      <c r="L132" s="23" t="s">
        <v>259</v>
      </c>
    </row>
    <row r="133">
      <c r="A133" s="22" t="s">
        <v>270</v>
      </c>
      <c r="B133" s="22" t="s">
        <v>67</v>
      </c>
      <c r="C133" s="22" t="s">
        <v>47</v>
      </c>
      <c r="D133" s="23" t="s">
        <v>30</v>
      </c>
      <c r="E133" s="24">
        <v>18.0</v>
      </c>
      <c r="F133" s="24">
        <v>15.0</v>
      </c>
      <c r="G133" s="24">
        <v>8.0</v>
      </c>
      <c r="H133" s="24">
        <v>9.5</v>
      </c>
      <c r="I133" s="24">
        <v>6.0</v>
      </c>
      <c r="J133" s="24">
        <v>2.0</v>
      </c>
      <c r="K133" s="25">
        <f t="shared" si="5"/>
        <v>58.5</v>
      </c>
      <c r="L133" s="23" t="s">
        <v>259</v>
      </c>
    </row>
    <row r="134">
      <c r="A134" s="22" t="s">
        <v>271</v>
      </c>
      <c r="B134" s="22" t="s">
        <v>230</v>
      </c>
      <c r="C134" s="22" t="s">
        <v>95</v>
      </c>
      <c r="D134" s="23" t="s">
        <v>30</v>
      </c>
      <c r="E134" s="24">
        <v>17.0</v>
      </c>
      <c r="F134" s="24">
        <v>24.0</v>
      </c>
      <c r="G134" s="24">
        <v>8.0</v>
      </c>
      <c r="H134" s="24">
        <v>7.0</v>
      </c>
      <c r="I134" s="24">
        <v>2.5</v>
      </c>
      <c r="J134" s="24">
        <v>0.0</v>
      </c>
      <c r="K134" s="25">
        <f t="shared" si="5"/>
        <v>58.5</v>
      </c>
      <c r="L134" s="23" t="s">
        <v>259</v>
      </c>
    </row>
    <row r="135">
      <c r="A135" s="22" t="s">
        <v>272</v>
      </c>
      <c r="B135" s="22" t="s">
        <v>67</v>
      </c>
      <c r="C135" s="22" t="s">
        <v>47</v>
      </c>
      <c r="D135" s="23" t="s">
        <v>30</v>
      </c>
      <c r="E135" s="24">
        <v>13.0</v>
      </c>
      <c r="F135" s="24">
        <v>24.0</v>
      </c>
      <c r="G135" s="24">
        <v>0.0</v>
      </c>
      <c r="H135" s="24">
        <v>12.5</v>
      </c>
      <c r="I135" s="24">
        <v>8.5</v>
      </c>
      <c r="J135" s="24">
        <v>0.0</v>
      </c>
      <c r="K135" s="25">
        <f t="shared" si="5"/>
        <v>58</v>
      </c>
      <c r="L135" s="23" t="s">
        <v>259</v>
      </c>
    </row>
    <row r="136">
      <c r="A136" s="22" t="s">
        <v>273</v>
      </c>
      <c r="B136" s="22" t="s">
        <v>40</v>
      </c>
      <c r="C136" s="22" t="s">
        <v>41</v>
      </c>
      <c r="D136" s="23" t="s">
        <v>42</v>
      </c>
      <c r="E136" s="24">
        <v>17.0</v>
      </c>
      <c r="F136" s="24">
        <v>20.0</v>
      </c>
      <c r="G136" s="24">
        <v>0.0</v>
      </c>
      <c r="H136" s="24">
        <v>11.0</v>
      </c>
      <c r="I136" s="24">
        <v>10.0</v>
      </c>
      <c r="J136" s="24">
        <v>0.0</v>
      </c>
      <c r="K136" s="25">
        <f t="shared" si="5"/>
        <v>58</v>
      </c>
      <c r="L136" s="23" t="s">
        <v>259</v>
      </c>
    </row>
    <row r="137">
      <c r="A137" s="22" t="s">
        <v>274</v>
      </c>
      <c r="B137" s="22" t="s">
        <v>91</v>
      </c>
      <c r="C137" s="22" t="s">
        <v>92</v>
      </c>
      <c r="D137" s="23" t="s">
        <v>93</v>
      </c>
      <c r="E137" s="24">
        <v>8.0</v>
      </c>
      <c r="F137" s="24">
        <v>24.0</v>
      </c>
      <c r="G137" s="24">
        <v>2.0</v>
      </c>
      <c r="H137" s="24">
        <v>19.0</v>
      </c>
      <c r="I137" s="24">
        <v>5.0</v>
      </c>
      <c r="J137" s="24">
        <v>0.0</v>
      </c>
      <c r="K137" s="25">
        <f t="shared" si="5"/>
        <v>58</v>
      </c>
      <c r="L137" s="23" t="s">
        <v>259</v>
      </c>
    </row>
    <row r="138">
      <c r="A138" s="22" t="s">
        <v>275</v>
      </c>
      <c r="B138" s="22" t="s">
        <v>276</v>
      </c>
      <c r="C138" s="22" t="s">
        <v>17</v>
      </c>
      <c r="D138" s="23" t="s">
        <v>18</v>
      </c>
      <c r="E138" s="24">
        <v>5.0</v>
      </c>
      <c r="F138" s="24">
        <v>18.0</v>
      </c>
      <c r="G138" s="24">
        <v>6.0</v>
      </c>
      <c r="H138" s="24">
        <v>11.0</v>
      </c>
      <c r="I138" s="24">
        <v>0.0</v>
      </c>
      <c r="J138" s="24">
        <v>18.0</v>
      </c>
      <c r="K138" s="25">
        <f t="shared" si="5"/>
        <v>58</v>
      </c>
      <c r="L138" s="23" t="s">
        <v>259</v>
      </c>
    </row>
    <row r="139">
      <c r="A139" s="22" t="s">
        <v>277</v>
      </c>
      <c r="B139" s="22" t="s">
        <v>278</v>
      </c>
      <c r="C139" s="22" t="s">
        <v>70</v>
      </c>
      <c r="D139" s="23" t="s">
        <v>71</v>
      </c>
      <c r="E139" s="24">
        <v>22.0</v>
      </c>
      <c r="F139" s="24">
        <v>19.0</v>
      </c>
      <c r="G139" s="24">
        <v>5.0</v>
      </c>
      <c r="H139" s="24">
        <v>12.0</v>
      </c>
      <c r="I139" s="24">
        <v>0.0</v>
      </c>
      <c r="J139" s="24">
        <v>0.0</v>
      </c>
      <c r="K139" s="25">
        <f t="shared" si="5"/>
        <v>58</v>
      </c>
      <c r="L139" s="23" t="s">
        <v>259</v>
      </c>
    </row>
    <row r="140">
      <c r="A140" s="22" t="s">
        <v>279</v>
      </c>
      <c r="B140" s="22" t="s">
        <v>32</v>
      </c>
      <c r="C140" s="22" t="s">
        <v>29</v>
      </c>
      <c r="D140" s="23" t="s">
        <v>30</v>
      </c>
      <c r="E140" s="24">
        <v>10.0</v>
      </c>
      <c r="F140" s="24">
        <v>20.0</v>
      </c>
      <c r="G140" s="24">
        <v>0.0</v>
      </c>
      <c r="H140" s="24">
        <v>7.5</v>
      </c>
      <c r="I140" s="24">
        <v>4.5</v>
      </c>
      <c r="J140" s="24">
        <v>16.0</v>
      </c>
      <c r="K140" s="25">
        <f t="shared" si="5"/>
        <v>58</v>
      </c>
      <c r="L140" s="23" t="s">
        <v>259</v>
      </c>
    </row>
    <row r="141">
      <c r="A141" s="22" t="s">
        <v>280</v>
      </c>
      <c r="B141" s="22" t="s">
        <v>32</v>
      </c>
      <c r="C141" s="22" t="s">
        <v>29</v>
      </c>
      <c r="D141" s="23" t="s">
        <v>30</v>
      </c>
      <c r="E141" s="24">
        <v>4.0</v>
      </c>
      <c r="F141" s="24">
        <v>20.0</v>
      </c>
      <c r="G141" s="24">
        <v>10.0</v>
      </c>
      <c r="H141" s="24">
        <v>15.5</v>
      </c>
      <c r="I141" s="24">
        <v>5.5</v>
      </c>
      <c r="J141" s="24">
        <v>3.0</v>
      </c>
      <c r="K141" s="25">
        <f t="shared" si="5"/>
        <v>58</v>
      </c>
      <c r="L141" s="23" t="s">
        <v>259</v>
      </c>
    </row>
    <row r="142">
      <c r="A142" s="22" t="s">
        <v>281</v>
      </c>
      <c r="B142" s="22" t="s">
        <v>32</v>
      </c>
      <c r="C142" s="22" t="s">
        <v>95</v>
      </c>
      <c r="D142" s="23" t="s">
        <v>30</v>
      </c>
      <c r="E142" s="24">
        <v>17.0</v>
      </c>
      <c r="F142" s="24">
        <v>23.0</v>
      </c>
      <c r="G142" s="24">
        <v>0.0</v>
      </c>
      <c r="H142" s="24">
        <v>13.5</v>
      </c>
      <c r="I142" s="24">
        <v>1.5</v>
      </c>
      <c r="J142" s="24">
        <v>3.0</v>
      </c>
      <c r="K142" s="25">
        <f t="shared" si="5"/>
        <v>58</v>
      </c>
      <c r="L142" s="23" t="s">
        <v>259</v>
      </c>
    </row>
    <row r="143">
      <c r="A143" s="22" t="s">
        <v>282</v>
      </c>
      <c r="B143" s="22" t="s">
        <v>261</v>
      </c>
      <c r="C143" s="22" t="s">
        <v>60</v>
      </c>
      <c r="D143" s="23" t="s">
        <v>61</v>
      </c>
      <c r="E143" s="24">
        <v>22.0</v>
      </c>
      <c r="F143" s="24">
        <v>22.0</v>
      </c>
      <c r="G143" s="24">
        <v>4.0</v>
      </c>
      <c r="H143" s="24">
        <v>8.5</v>
      </c>
      <c r="I143" s="24">
        <v>1.0</v>
      </c>
      <c r="J143" s="24">
        <v>0.0</v>
      </c>
      <c r="K143" s="25">
        <f t="shared" si="5"/>
        <v>57.5</v>
      </c>
      <c r="L143" s="23" t="s">
        <v>259</v>
      </c>
    </row>
    <row r="144">
      <c r="A144" s="22" t="s">
        <v>283</v>
      </c>
      <c r="B144" s="22" t="s">
        <v>284</v>
      </c>
      <c r="C144" s="22" t="s">
        <v>60</v>
      </c>
      <c r="D144" s="23" t="s">
        <v>61</v>
      </c>
      <c r="E144" s="24">
        <v>24.0</v>
      </c>
      <c r="F144" s="24">
        <v>21.0</v>
      </c>
      <c r="G144" s="24">
        <v>6.0</v>
      </c>
      <c r="H144" s="24">
        <v>0.0</v>
      </c>
      <c r="I144" s="24">
        <v>6.5</v>
      </c>
      <c r="J144" s="24">
        <v>0.0</v>
      </c>
      <c r="K144" s="25">
        <f t="shared" si="5"/>
        <v>57.5</v>
      </c>
      <c r="L144" s="23" t="s">
        <v>259</v>
      </c>
    </row>
    <row r="145">
      <c r="A145" s="22" t="s">
        <v>285</v>
      </c>
      <c r="B145" s="22" t="s">
        <v>91</v>
      </c>
      <c r="C145" s="22" t="s">
        <v>92</v>
      </c>
      <c r="D145" s="23" t="s">
        <v>93</v>
      </c>
      <c r="E145" s="24">
        <v>16.0</v>
      </c>
      <c r="F145" s="24">
        <v>23.0</v>
      </c>
      <c r="G145" s="24">
        <v>4.0</v>
      </c>
      <c r="H145" s="24">
        <v>14.5</v>
      </c>
      <c r="I145" s="24">
        <v>0.0</v>
      </c>
      <c r="J145" s="24">
        <v>0.0</v>
      </c>
      <c r="K145" s="25">
        <f t="shared" si="5"/>
        <v>57.5</v>
      </c>
      <c r="L145" s="23" t="s">
        <v>259</v>
      </c>
    </row>
    <row r="146">
      <c r="A146" s="22" t="s">
        <v>286</v>
      </c>
      <c r="B146" s="22" t="s">
        <v>287</v>
      </c>
      <c r="C146" s="22" t="s">
        <v>288</v>
      </c>
      <c r="D146" s="23" t="s">
        <v>71</v>
      </c>
      <c r="E146" s="24">
        <v>10.0</v>
      </c>
      <c r="F146" s="24">
        <v>22.0</v>
      </c>
      <c r="G146" s="24">
        <v>4.0</v>
      </c>
      <c r="H146" s="24">
        <v>11.5</v>
      </c>
      <c r="I146" s="24">
        <v>8.5</v>
      </c>
      <c r="J146" s="24">
        <v>1.0</v>
      </c>
      <c r="K146" s="25">
        <f t="shared" si="5"/>
        <v>57</v>
      </c>
      <c r="L146" s="23" t="s">
        <v>259</v>
      </c>
    </row>
    <row r="147">
      <c r="A147" s="22" t="s">
        <v>289</v>
      </c>
      <c r="B147" s="22" t="s">
        <v>32</v>
      </c>
      <c r="C147" s="22" t="s">
        <v>29</v>
      </c>
      <c r="D147" s="23" t="s">
        <v>30</v>
      </c>
      <c r="E147" s="24">
        <v>13.0</v>
      </c>
      <c r="F147" s="24">
        <v>20.0</v>
      </c>
      <c r="G147" s="24">
        <v>8.0</v>
      </c>
      <c r="H147" s="24">
        <v>9.0</v>
      </c>
      <c r="I147" s="24">
        <v>4.0</v>
      </c>
      <c r="J147" s="24">
        <v>3.0</v>
      </c>
      <c r="K147" s="25">
        <f t="shared" si="5"/>
        <v>57</v>
      </c>
      <c r="L147" s="23" t="s">
        <v>259</v>
      </c>
    </row>
    <row r="148">
      <c r="A148" s="22" t="s">
        <v>290</v>
      </c>
      <c r="B148" s="22" t="s">
        <v>34</v>
      </c>
      <c r="C148" s="22" t="s">
        <v>29</v>
      </c>
      <c r="D148" s="23" t="s">
        <v>30</v>
      </c>
      <c r="E148" s="24">
        <v>13.0</v>
      </c>
      <c r="F148" s="24">
        <v>3.5</v>
      </c>
      <c r="G148" s="24">
        <v>8.0</v>
      </c>
      <c r="H148" s="24">
        <v>15.5</v>
      </c>
      <c r="I148" s="24">
        <v>0.5</v>
      </c>
      <c r="J148" s="24">
        <v>16.0</v>
      </c>
      <c r="K148" s="25">
        <f t="shared" si="5"/>
        <v>56.5</v>
      </c>
      <c r="L148" s="23" t="s">
        <v>259</v>
      </c>
    </row>
    <row r="149">
      <c r="A149" s="22" t="s">
        <v>291</v>
      </c>
      <c r="B149" s="22" t="s">
        <v>292</v>
      </c>
      <c r="C149" s="22" t="s">
        <v>25</v>
      </c>
      <c r="D149" s="23" t="s">
        <v>26</v>
      </c>
      <c r="E149" s="24">
        <v>24.0</v>
      </c>
      <c r="F149" s="24">
        <v>13.0</v>
      </c>
      <c r="G149" s="24">
        <v>7.0</v>
      </c>
      <c r="H149" s="24">
        <v>3.0</v>
      </c>
      <c r="I149" s="24">
        <v>9.0</v>
      </c>
      <c r="J149" s="24">
        <v>0.0</v>
      </c>
      <c r="K149" s="25">
        <f t="shared" si="5"/>
        <v>56</v>
      </c>
      <c r="L149" s="23" t="s">
        <v>259</v>
      </c>
    </row>
    <row r="150">
      <c r="A150" s="22" t="s">
        <v>293</v>
      </c>
      <c r="B150" s="22" t="s">
        <v>294</v>
      </c>
      <c r="C150" s="22" t="s">
        <v>60</v>
      </c>
      <c r="D150" s="23" t="s">
        <v>61</v>
      </c>
      <c r="E150" s="24">
        <v>17.0</v>
      </c>
      <c r="F150" s="24">
        <v>20.0</v>
      </c>
      <c r="G150" s="24">
        <v>8.0</v>
      </c>
      <c r="H150" s="24">
        <v>4.0</v>
      </c>
      <c r="I150" s="24">
        <v>5.0</v>
      </c>
      <c r="J150" s="24">
        <v>2.0</v>
      </c>
      <c r="K150" s="25">
        <f t="shared" si="5"/>
        <v>56</v>
      </c>
      <c r="L150" s="23" t="s">
        <v>259</v>
      </c>
    </row>
    <row r="151">
      <c r="A151" s="22" t="s">
        <v>295</v>
      </c>
      <c r="B151" s="22" t="s">
        <v>296</v>
      </c>
      <c r="C151" s="22" t="s">
        <v>70</v>
      </c>
      <c r="D151" s="23" t="s">
        <v>71</v>
      </c>
      <c r="E151" s="24">
        <v>13.0</v>
      </c>
      <c r="F151" s="24">
        <v>9.0</v>
      </c>
      <c r="G151" s="24">
        <v>7.0</v>
      </c>
      <c r="H151" s="24">
        <v>7.5</v>
      </c>
      <c r="I151" s="24">
        <v>1.5</v>
      </c>
      <c r="J151" s="24">
        <v>18.0</v>
      </c>
      <c r="K151" s="25">
        <f t="shared" si="5"/>
        <v>56</v>
      </c>
      <c r="L151" s="23" t="s">
        <v>259</v>
      </c>
    </row>
    <row r="152">
      <c r="A152" s="22" t="s">
        <v>297</v>
      </c>
      <c r="B152" s="22" t="s">
        <v>298</v>
      </c>
      <c r="C152" s="22" t="s">
        <v>29</v>
      </c>
      <c r="D152" s="23" t="s">
        <v>30</v>
      </c>
      <c r="E152" s="24">
        <v>16.0</v>
      </c>
      <c r="F152" s="24">
        <v>24.0</v>
      </c>
      <c r="G152" s="24">
        <v>0.0</v>
      </c>
      <c r="H152" s="24">
        <v>10.0</v>
      </c>
      <c r="I152" s="24">
        <v>3.0</v>
      </c>
      <c r="J152" s="24">
        <v>3.0</v>
      </c>
      <c r="K152" s="25">
        <f t="shared" si="5"/>
        <v>56</v>
      </c>
      <c r="L152" s="23" t="s">
        <v>259</v>
      </c>
    </row>
    <row r="153">
      <c r="A153" s="22" t="s">
        <v>299</v>
      </c>
      <c r="B153" s="22" t="s">
        <v>300</v>
      </c>
      <c r="C153" s="22" t="s">
        <v>301</v>
      </c>
      <c r="D153" s="23" t="s">
        <v>30</v>
      </c>
      <c r="E153" s="24">
        <v>15.0</v>
      </c>
      <c r="F153" s="24">
        <v>18.0</v>
      </c>
      <c r="G153" s="24">
        <v>6.0</v>
      </c>
      <c r="H153" s="24">
        <v>8.0</v>
      </c>
      <c r="I153" s="24">
        <v>2.0</v>
      </c>
      <c r="J153" s="24">
        <v>7.0</v>
      </c>
      <c r="K153" s="25">
        <f t="shared" si="5"/>
        <v>56</v>
      </c>
      <c r="L153" s="23" t="s">
        <v>259</v>
      </c>
    </row>
    <row r="154">
      <c r="A154" s="22" t="s">
        <v>302</v>
      </c>
      <c r="B154" s="22" t="s">
        <v>67</v>
      </c>
      <c r="C154" s="22" t="s">
        <v>47</v>
      </c>
      <c r="D154" s="23" t="s">
        <v>30</v>
      </c>
      <c r="E154" s="24">
        <v>16.0</v>
      </c>
      <c r="F154" s="24">
        <v>20.0</v>
      </c>
      <c r="G154" s="24">
        <v>6.0</v>
      </c>
      <c r="H154" s="24">
        <v>8.0</v>
      </c>
      <c r="I154" s="24">
        <v>6.0</v>
      </c>
      <c r="J154" s="24">
        <v>0.0</v>
      </c>
      <c r="K154" s="25">
        <f t="shared" si="5"/>
        <v>56</v>
      </c>
      <c r="L154" s="23" t="s">
        <v>259</v>
      </c>
    </row>
    <row r="155">
      <c r="A155" s="22" t="s">
        <v>303</v>
      </c>
      <c r="B155" s="22" t="s">
        <v>304</v>
      </c>
      <c r="C155" s="22" t="s">
        <v>305</v>
      </c>
      <c r="D155" s="23" t="s">
        <v>38</v>
      </c>
      <c r="E155" s="24">
        <v>23.0</v>
      </c>
      <c r="F155" s="24">
        <v>21.0</v>
      </c>
      <c r="G155" s="24">
        <v>5.0</v>
      </c>
      <c r="H155" s="24">
        <v>3.0</v>
      </c>
      <c r="I155" s="24">
        <v>3.5</v>
      </c>
      <c r="J155" s="24">
        <v>0.0</v>
      </c>
      <c r="K155" s="25">
        <f t="shared" si="5"/>
        <v>55.5</v>
      </c>
      <c r="L155" s="23" t="s">
        <v>259</v>
      </c>
    </row>
    <row r="156">
      <c r="A156" s="22" t="s">
        <v>306</v>
      </c>
      <c r="B156" s="22" t="s">
        <v>86</v>
      </c>
      <c r="C156" s="22" t="s">
        <v>29</v>
      </c>
      <c r="D156" s="23" t="s">
        <v>30</v>
      </c>
      <c r="E156" s="24">
        <v>9.0</v>
      </c>
      <c r="F156" s="24">
        <v>19.0</v>
      </c>
      <c r="G156" s="24">
        <v>8.0</v>
      </c>
      <c r="H156" s="24">
        <v>13.0</v>
      </c>
      <c r="I156" s="24">
        <v>5.5</v>
      </c>
      <c r="J156" s="24">
        <v>1.0</v>
      </c>
      <c r="K156" s="25">
        <f t="shared" si="5"/>
        <v>55.5</v>
      </c>
      <c r="L156" s="23" t="s">
        <v>259</v>
      </c>
    </row>
    <row r="157">
      <c r="A157" s="22" t="s">
        <v>307</v>
      </c>
      <c r="B157" s="22" t="s">
        <v>308</v>
      </c>
      <c r="C157" s="22" t="s">
        <v>309</v>
      </c>
      <c r="D157" s="23" t="s">
        <v>30</v>
      </c>
      <c r="E157" s="24">
        <v>23.0</v>
      </c>
      <c r="F157" s="24">
        <v>10.0</v>
      </c>
      <c r="G157" s="24">
        <v>6.0</v>
      </c>
      <c r="H157" s="24">
        <v>9.0</v>
      </c>
      <c r="I157" s="24">
        <v>5.0</v>
      </c>
      <c r="J157" s="24">
        <v>2.0</v>
      </c>
      <c r="K157" s="25">
        <f t="shared" si="5"/>
        <v>55</v>
      </c>
      <c r="L157" s="23" t="s">
        <v>259</v>
      </c>
    </row>
    <row r="158">
      <c r="A158" s="22" t="s">
        <v>310</v>
      </c>
      <c r="B158" s="22" t="s">
        <v>311</v>
      </c>
      <c r="C158" s="22" t="s">
        <v>25</v>
      </c>
      <c r="D158" s="23" t="s">
        <v>26</v>
      </c>
      <c r="E158" s="24">
        <v>15.0</v>
      </c>
      <c r="F158" s="24">
        <v>22.0</v>
      </c>
      <c r="G158" s="24">
        <v>5.0</v>
      </c>
      <c r="H158" s="24">
        <v>13.0</v>
      </c>
      <c r="I158" s="24">
        <v>0.0</v>
      </c>
      <c r="J158" s="24">
        <v>0.0</v>
      </c>
      <c r="K158" s="25">
        <f t="shared" si="5"/>
        <v>55</v>
      </c>
      <c r="L158" s="23" t="s">
        <v>259</v>
      </c>
    </row>
    <row r="159">
      <c r="A159" s="22" t="s">
        <v>312</v>
      </c>
      <c r="B159" s="22" t="s">
        <v>63</v>
      </c>
      <c r="C159" s="22" t="s">
        <v>64</v>
      </c>
      <c r="D159" s="23" t="s">
        <v>65</v>
      </c>
      <c r="E159" s="24">
        <v>19.0</v>
      </c>
      <c r="F159" s="24">
        <v>20.0</v>
      </c>
      <c r="G159" s="24">
        <v>0.0</v>
      </c>
      <c r="H159" s="24">
        <v>12.0</v>
      </c>
      <c r="I159" s="24">
        <v>4.0</v>
      </c>
      <c r="J159" s="24">
        <v>0.0</v>
      </c>
      <c r="K159" s="25">
        <f t="shared" si="5"/>
        <v>55</v>
      </c>
      <c r="L159" s="23" t="s">
        <v>259</v>
      </c>
    </row>
    <row r="160">
      <c r="A160" s="22" t="s">
        <v>313</v>
      </c>
      <c r="B160" s="22" t="s">
        <v>314</v>
      </c>
      <c r="C160" s="22" t="s">
        <v>315</v>
      </c>
      <c r="D160" s="23" t="s">
        <v>30</v>
      </c>
      <c r="E160" s="24">
        <v>24.0</v>
      </c>
      <c r="F160" s="24">
        <v>23.0</v>
      </c>
      <c r="G160" s="24">
        <v>0.0</v>
      </c>
      <c r="H160" s="24">
        <v>3.5</v>
      </c>
      <c r="I160" s="24">
        <v>4.5</v>
      </c>
      <c r="J160" s="24">
        <v>0.0</v>
      </c>
      <c r="K160" s="25">
        <f t="shared" si="5"/>
        <v>55</v>
      </c>
      <c r="L160" s="23" t="s">
        <v>259</v>
      </c>
    </row>
    <row r="161">
      <c r="A161" s="22" t="s">
        <v>316</v>
      </c>
      <c r="B161" s="22" t="s">
        <v>317</v>
      </c>
      <c r="C161" s="22" t="s">
        <v>318</v>
      </c>
      <c r="D161" s="23" t="s">
        <v>319</v>
      </c>
      <c r="E161" s="24">
        <v>16.0</v>
      </c>
      <c r="F161" s="24">
        <v>21.0</v>
      </c>
      <c r="G161" s="24">
        <v>0.0</v>
      </c>
      <c r="H161" s="24">
        <v>15.5</v>
      </c>
      <c r="I161" s="24">
        <v>2.0</v>
      </c>
      <c r="J161" s="24">
        <v>0.0</v>
      </c>
      <c r="K161" s="25">
        <f t="shared" si="5"/>
        <v>54.5</v>
      </c>
      <c r="L161" s="23" t="s">
        <v>259</v>
      </c>
    </row>
    <row r="162">
      <c r="A162" s="22" t="s">
        <v>320</v>
      </c>
      <c r="B162" s="22" t="s">
        <v>184</v>
      </c>
      <c r="C162" s="22" t="s">
        <v>64</v>
      </c>
      <c r="D162" s="23" t="s">
        <v>65</v>
      </c>
      <c r="E162" s="24">
        <v>21.0</v>
      </c>
      <c r="F162" s="24">
        <v>21.0</v>
      </c>
      <c r="G162" s="24">
        <v>6.0</v>
      </c>
      <c r="H162" s="24">
        <v>6.5</v>
      </c>
      <c r="I162" s="24">
        <v>0.0</v>
      </c>
      <c r="J162" s="24">
        <v>0.0</v>
      </c>
      <c r="K162" s="25">
        <f t="shared" si="5"/>
        <v>54.5</v>
      </c>
      <c r="L162" s="23" t="s">
        <v>259</v>
      </c>
    </row>
    <row r="163">
      <c r="A163" s="22" t="s">
        <v>321</v>
      </c>
      <c r="B163" s="22" t="s">
        <v>261</v>
      </c>
      <c r="C163" s="22" t="s">
        <v>60</v>
      </c>
      <c r="D163" s="23" t="s">
        <v>61</v>
      </c>
      <c r="E163" s="24">
        <v>24.0</v>
      </c>
      <c r="F163" s="24">
        <v>15.0</v>
      </c>
      <c r="G163" s="24">
        <v>0.0</v>
      </c>
      <c r="H163" s="24">
        <v>11.0</v>
      </c>
      <c r="I163" s="24">
        <v>4.5</v>
      </c>
      <c r="J163" s="24">
        <v>0.0</v>
      </c>
      <c r="K163" s="25">
        <f t="shared" si="5"/>
        <v>54.5</v>
      </c>
      <c r="L163" s="23" t="s">
        <v>259</v>
      </c>
    </row>
    <row r="164">
      <c r="A164" s="22" t="s">
        <v>322</v>
      </c>
      <c r="B164" s="22" t="s">
        <v>323</v>
      </c>
      <c r="C164" s="22" t="s">
        <v>17</v>
      </c>
      <c r="D164" s="23" t="s">
        <v>18</v>
      </c>
      <c r="E164" s="24">
        <v>22.0</v>
      </c>
      <c r="F164" s="24">
        <v>7.0</v>
      </c>
      <c r="G164" s="24">
        <v>3.0</v>
      </c>
      <c r="H164" s="24">
        <v>0.0</v>
      </c>
      <c r="I164" s="24">
        <v>1.0</v>
      </c>
      <c r="J164" s="24">
        <v>21.5</v>
      </c>
      <c r="K164" s="25">
        <f t="shared" si="5"/>
        <v>54.5</v>
      </c>
      <c r="L164" s="23" t="s">
        <v>259</v>
      </c>
    </row>
    <row r="165">
      <c r="A165" s="22" t="s">
        <v>324</v>
      </c>
      <c r="B165" s="22" t="s">
        <v>296</v>
      </c>
      <c r="C165" s="22" t="s">
        <v>325</v>
      </c>
      <c r="D165" s="23" t="s">
        <v>71</v>
      </c>
      <c r="E165" s="24">
        <v>9.0</v>
      </c>
      <c r="F165" s="24">
        <v>18.0</v>
      </c>
      <c r="G165" s="24">
        <v>1.0</v>
      </c>
      <c r="H165" s="24">
        <v>4.5</v>
      </c>
      <c r="I165" s="24">
        <v>4.5</v>
      </c>
      <c r="J165" s="24">
        <v>17.5</v>
      </c>
      <c r="K165" s="25">
        <f t="shared" si="5"/>
        <v>54.5</v>
      </c>
      <c r="L165" s="23" t="s">
        <v>259</v>
      </c>
    </row>
    <row r="166">
      <c r="A166" s="22" t="s">
        <v>326</v>
      </c>
      <c r="B166" s="22" t="s">
        <v>153</v>
      </c>
      <c r="C166" s="22" t="s">
        <v>154</v>
      </c>
      <c r="D166" s="23" t="s">
        <v>38</v>
      </c>
      <c r="E166" s="24">
        <v>14.0</v>
      </c>
      <c r="F166" s="24">
        <v>21.0</v>
      </c>
      <c r="G166" s="24">
        <v>0.0</v>
      </c>
      <c r="H166" s="24">
        <v>10.5</v>
      </c>
      <c r="I166" s="24">
        <v>7.5</v>
      </c>
      <c r="J166" s="24">
        <v>1.0</v>
      </c>
      <c r="K166" s="25">
        <f t="shared" si="5"/>
        <v>54</v>
      </c>
      <c r="L166" s="23" t="s">
        <v>259</v>
      </c>
    </row>
    <row r="167">
      <c r="A167" s="22" t="s">
        <v>327</v>
      </c>
      <c r="B167" s="22" t="s">
        <v>32</v>
      </c>
      <c r="C167" s="22" t="s">
        <v>29</v>
      </c>
      <c r="D167" s="23" t="s">
        <v>30</v>
      </c>
      <c r="E167" s="24">
        <v>11.0</v>
      </c>
      <c r="F167" s="24">
        <v>21.0</v>
      </c>
      <c r="G167" s="24">
        <v>3.0</v>
      </c>
      <c r="H167" s="24">
        <v>12.0</v>
      </c>
      <c r="I167" s="24">
        <v>5.0</v>
      </c>
      <c r="J167" s="24">
        <v>2.0</v>
      </c>
      <c r="K167" s="25">
        <f t="shared" si="5"/>
        <v>54</v>
      </c>
      <c r="L167" s="23" t="s">
        <v>259</v>
      </c>
    </row>
    <row r="168">
      <c r="A168" s="22" t="s">
        <v>328</v>
      </c>
      <c r="B168" s="22" t="s">
        <v>32</v>
      </c>
      <c r="C168" s="22" t="s">
        <v>29</v>
      </c>
      <c r="D168" s="23" t="s">
        <v>30</v>
      </c>
      <c r="E168" s="24">
        <v>16.0</v>
      </c>
      <c r="F168" s="24">
        <v>22.0</v>
      </c>
      <c r="G168" s="24">
        <v>6.0</v>
      </c>
      <c r="H168" s="24">
        <v>5.5</v>
      </c>
      <c r="I168" s="24">
        <v>4.5</v>
      </c>
      <c r="J168" s="24">
        <v>0.0</v>
      </c>
      <c r="K168" s="25">
        <f t="shared" si="5"/>
        <v>54</v>
      </c>
      <c r="L168" s="23" t="s">
        <v>259</v>
      </c>
    </row>
    <row r="169">
      <c r="A169" s="22" t="s">
        <v>329</v>
      </c>
      <c r="B169" s="22" t="s">
        <v>330</v>
      </c>
      <c r="C169" s="22" t="s">
        <v>331</v>
      </c>
      <c r="D169" s="23" t="s">
        <v>30</v>
      </c>
      <c r="E169" s="24">
        <v>19.0</v>
      </c>
      <c r="F169" s="24">
        <v>3.0</v>
      </c>
      <c r="G169" s="24">
        <v>0.0</v>
      </c>
      <c r="H169" s="24">
        <v>10.0</v>
      </c>
      <c r="I169" s="24">
        <v>0.5</v>
      </c>
      <c r="J169" s="24">
        <v>21.5</v>
      </c>
      <c r="K169" s="25">
        <f t="shared" si="5"/>
        <v>54</v>
      </c>
      <c r="L169" s="23" t="s">
        <v>259</v>
      </c>
    </row>
    <row r="170">
      <c r="A170" s="22" t="s">
        <v>332</v>
      </c>
      <c r="B170" s="22" t="s">
        <v>294</v>
      </c>
      <c r="C170" s="22" t="s">
        <v>60</v>
      </c>
      <c r="D170" s="23" t="s">
        <v>61</v>
      </c>
      <c r="E170" s="24">
        <v>18.0</v>
      </c>
      <c r="F170" s="24">
        <v>17.0</v>
      </c>
      <c r="G170" s="24">
        <v>8.0</v>
      </c>
      <c r="H170" s="24">
        <v>7.0</v>
      </c>
      <c r="I170" s="24">
        <v>3.5</v>
      </c>
      <c r="J170" s="24">
        <v>0.0</v>
      </c>
      <c r="K170" s="25">
        <f t="shared" si="5"/>
        <v>53.5</v>
      </c>
      <c r="L170" s="23" t="s">
        <v>259</v>
      </c>
    </row>
    <row r="171">
      <c r="A171" s="22" t="s">
        <v>333</v>
      </c>
      <c r="B171" s="22" t="s">
        <v>276</v>
      </c>
      <c r="C171" s="22" t="s">
        <v>17</v>
      </c>
      <c r="D171" s="23" t="s">
        <v>18</v>
      </c>
      <c r="E171" s="24">
        <v>8.0</v>
      </c>
      <c r="F171" s="24">
        <v>20.0</v>
      </c>
      <c r="G171" s="24">
        <v>3.0</v>
      </c>
      <c r="H171" s="24">
        <v>4.0</v>
      </c>
      <c r="I171" s="24">
        <v>0.0</v>
      </c>
      <c r="J171" s="24">
        <v>18.5</v>
      </c>
      <c r="K171" s="25">
        <f t="shared" si="5"/>
        <v>53.5</v>
      </c>
      <c r="L171" s="23" t="s">
        <v>259</v>
      </c>
    </row>
    <row r="172">
      <c r="A172" s="22" t="s">
        <v>334</v>
      </c>
      <c r="B172" s="22" t="s">
        <v>335</v>
      </c>
      <c r="C172" s="22" t="s">
        <v>29</v>
      </c>
      <c r="D172" s="23" t="s">
        <v>30</v>
      </c>
      <c r="E172" s="24">
        <v>15.0</v>
      </c>
      <c r="F172" s="24">
        <v>21.0</v>
      </c>
      <c r="G172" s="24">
        <v>0.0</v>
      </c>
      <c r="H172" s="24">
        <v>8.0</v>
      </c>
      <c r="I172" s="24">
        <v>5.5</v>
      </c>
      <c r="J172" s="24">
        <v>4.0</v>
      </c>
      <c r="K172" s="25">
        <f t="shared" si="5"/>
        <v>53.5</v>
      </c>
      <c r="L172" s="23" t="s">
        <v>259</v>
      </c>
    </row>
    <row r="173">
      <c r="A173" s="22" t="s">
        <v>336</v>
      </c>
      <c r="B173" s="22" t="s">
        <v>40</v>
      </c>
      <c r="C173" s="22" t="s">
        <v>41</v>
      </c>
      <c r="D173" s="23" t="s">
        <v>42</v>
      </c>
      <c r="E173" s="24">
        <v>14.0</v>
      </c>
      <c r="F173" s="24">
        <v>23.0</v>
      </c>
      <c r="G173" s="24">
        <v>1.0</v>
      </c>
      <c r="H173" s="24">
        <v>7.5</v>
      </c>
      <c r="I173" s="24">
        <v>8.0</v>
      </c>
      <c r="J173" s="24">
        <v>0.0</v>
      </c>
      <c r="K173" s="25">
        <f t="shared" si="5"/>
        <v>53.5</v>
      </c>
      <c r="L173" s="23" t="s">
        <v>259</v>
      </c>
    </row>
    <row r="174">
      <c r="A174" s="22" t="s">
        <v>337</v>
      </c>
      <c r="B174" s="22" t="s">
        <v>292</v>
      </c>
      <c r="C174" s="22" t="s">
        <v>25</v>
      </c>
      <c r="D174" s="23" t="s">
        <v>26</v>
      </c>
      <c r="E174" s="24">
        <v>23.0</v>
      </c>
      <c r="F174" s="24">
        <v>6.5</v>
      </c>
      <c r="G174" s="24">
        <v>0.0</v>
      </c>
      <c r="H174" s="24">
        <v>15.5</v>
      </c>
      <c r="I174" s="24">
        <v>5.0</v>
      </c>
      <c r="J174" s="24">
        <v>3.0</v>
      </c>
      <c r="K174" s="25">
        <f t="shared" si="5"/>
        <v>53</v>
      </c>
      <c r="L174" s="23" t="s">
        <v>259</v>
      </c>
    </row>
    <row r="175">
      <c r="A175" s="22" t="s">
        <v>338</v>
      </c>
      <c r="B175" s="22" t="s">
        <v>97</v>
      </c>
      <c r="C175" s="22" t="s">
        <v>60</v>
      </c>
      <c r="D175" s="23" t="s">
        <v>61</v>
      </c>
      <c r="E175" s="24">
        <v>18.0</v>
      </c>
      <c r="F175" s="24">
        <v>22.0</v>
      </c>
      <c r="G175" s="24">
        <v>4.0</v>
      </c>
      <c r="H175" s="24">
        <v>7.5</v>
      </c>
      <c r="I175" s="24">
        <v>1.5</v>
      </c>
      <c r="J175" s="24">
        <v>0.0</v>
      </c>
      <c r="K175" s="25">
        <f t="shared" si="5"/>
        <v>53</v>
      </c>
      <c r="L175" s="23" t="s">
        <v>259</v>
      </c>
    </row>
    <row r="176">
      <c r="A176" s="22" t="s">
        <v>339</v>
      </c>
      <c r="B176" s="22" t="s">
        <v>108</v>
      </c>
      <c r="C176" s="22" t="s">
        <v>17</v>
      </c>
      <c r="D176" s="23" t="s">
        <v>18</v>
      </c>
      <c r="E176" s="24">
        <v>20.0</v>
      </c>
      <c r="F176" s="24">
        <v>16.0</v>
      </c>
      <c r="G176" s="24">
        <v>0.0</v>
      </c>
      <c r="H176" s="24">
        <v>11.5</v>
      </c>
      <c r="I176" s="24">
        <v>4.5</v>
      </c>
      <c r="J176" s="24">
        <v>1.0</v>
      </c>
      <c r="K176" s="25">
        <f t="shared" si="5"/>
        <v>53</v>
      </c>
      <c r="L176" s="23" t="s">
        <v>259</v>
      </c>
    </row>
    <row r="177">
      <c r="A177" s="22" t="s">
        <v>340</v>
      </c>
      <c r="B177" s="22" t="s">
        <v>44</v>
      </c>
      <c r="C177" s="22" t="s">
        <v>17</v>
      </c>
      <c r="D177" s="23" t="s">
        <v>18</v>
      </c>
      <c r="E177" s="24">
        <v>2.0</v>
      </c>
      <c r="F177" s="24">
        <v>23.0</v>
      </c>
      <c r="G177" s="24">
        <v>7.0</v>
      </c>
      <c r="H177" s="24">
        <v>6.5</v>
      </c>
      <c r="I177" s="24">
        <v>12.5</v>
      </c>
      <c r="J177" s="24">
        <v>2.0</v>
      </c>
      <c r="K177" s="25">
        <f t="shared" si="5"/>
        <v>53</v>
      </c>
      <c r="L177" s="23" t="s">
        <v>259</v>
      </c>
    </row>
    <row r="178">
      <c r="A178" s="22" t="s">
        <v>341</v>
      </c>
      <c r="B178" s="22" t="s">
        <v>67</v>
      </c>
      <c r="C178" s="22" t="s">
        <v>29</v>
      </c>
      <c r="D178" s="23" t="s">
        <v>30</v>
      </c>
      <c r="E178" s="24">
        <v>10.0</v>
      </c>
      <c r="F178" s="24">
        <v>21.0</v>
      </c>
      <c r="G178" s="24">
        <v>0.0</v>
      </c>
      <c r="H178" s="24">
        <v>7.5</v>
      </c>
      <c r="I178" s="24">
        <v>3.5</v>
      </c>
      <c r="J178" s="24">
        <v>11.0</v>
      </c>
      <c r="K178" s="25">
        <f t="shared" si="5"/>
        <v>53</v>
      </c>
      <c r="L178" s="23" t="s">
        <v>259</v>
      </c>
    </row>
    <row r="179">
      <c r="A179" s="22" t="s">
        <v>342</v>
      </c>
      <c r="B179" s="22" t="s">
        <v>343</v>
      </c>
      <c r="C179" s="22" t="s">
        <v>60</v>
      </c>
      <c r="D179" s="23" t="s">
        <v>61</v>
      </c>
      <c r="E179" s="24">
        <v>17.0</v>
      </c>
      <c r="F179" s="24">
        <v>11.0</v>
      </c>
      <c r="G179" s="24">
        <v>2.0</v>
      </c>
      <c r="H179" s="24">
        <v>15.5</v>
      </c>
      <c r="I179" s="24">
        <v>4.0</v>
      </c>
      <c r="J179" s="24">
        <v>3.0</v>
      </c>
      <c r="K179" s="25">
        <f t="shared" si="5"/>
        <v>52.5</v>
      </c>
      <c r="L179" s="23" t="s">
        <v>259</v>
      </c>
    </row>
    <row r="180">
      <c r="A180" s="22" t="s">
        <v>344</v>
      </c>
      <c r="B180" s="22" t="s">
        <v>345</v>
      </c>
      <c r="C180" s="22" t="s">
        <v>346</v>
      </c>
      <c r="D180" s="23" t="s">
        <v>347</v>
      </c>
      <c r="E180" s="24">
        <v>15.0</v>
      </c>
      <c r="F180" s="24">
        <v>24.0</v>
      </c>
      <c r="G180" s="24">
        <v>1.0</v>
      </c>
      <c r="H180" s="24">
        <v>10.0</v>
      </c>
      <c r="I180" s="24">
        <v>1.5</v>
      </c>
      <c r="J180" s="24">
        <v>1.0</v>
      </c>
      <c r="K180" s="25">
        <f t="shared" si="5"/>
        <v>52.5</v>
      </c>
      <c r="L180" s="23" t="s">
        <v>259</v>
      </c>
    </row>
    <row r="181">
      <c r="A181" s="22" t="s">
        <v>348</v>
      </c>
      <c r="B181" s="22" t="s">
        <v>44</v>
      </c>
      <c r="C181" s="22" t="s">
        <v>17</v>
      </c>
      <c r="D181" s="23" t="s">
        <v>18</v>
      </c>
      <c r="E181" s="24">
        <v>8.0</v>
      </c>
      <c r="F181" s="24">
        <v>12.0</v>
      </c>
      <c r="G181" s="24">
        <v>5.0</v>
      </c>
      <c r="H181" s="24">
        <v>8.0</v>
      </c>
      <c r="I181" s="24">
        <v>3.0</v>
      </c>
      <c r="J181" s="24">
        <v>16.5</v>
      </c>
      <c r="K181" s="25">
        <f t="shared" si="5"/>
        <v>52.5</v>
      </c>
      <c r="L181" s="23" t="s">
        <v>259</v>
      </c>
    </row>
    <row r="182">
      <c r="A182" s="22" t="s">
        <v>349</v>
      </c>
      <c r="B182" s="22" t="s">
        <v>34</v>
      </c>
      <c r="C182" s="22" t="s">
        <v>29</v>
      </c>
      <c r="D182" s="23" t="s">
        <v>30</v>
      </c>
      <c r="E182" s="24">
        <v>18.0</v>
      </c>
      <c r="F182" s="24">
        <v>21.0</v>
      </c>
      <c r="G182" s="24">
        <v>8.0</v>
      </c>
      <c r="H182" s="24">
        <v>2.5</v>
      </c>
      <c r="I182" s="24">
        <v>1.0</v>
      </c>
      <c r="J182" s="24">
        <v>2.0</v>
      </c>
      <c r="K182" s="25">
        <f t="shared" si="5"/>
        <v>52.5</v>
      </c>
      <c r="L182" s="23" t="s">
        <v>259</v>
      </c>
    </row>
    <row r="183">
      <c r="A183" s="22" t="s">
        <v>350</v>
      </c>
      <c r="B183" s="22" t="s">
        <v>63</v>
      </c>
      <c r="C183" s="22" t="s">
        <v>64</v>
      </c>
      <c r="D183" s="23" t="s">
        <v>65</v>
      </c>
      <c r="E183" s="24">
        <v>22.0</v>
      </c>
      <c r="F183" s="24">
        <v>22.0</v>
      </c>
      <c r="G183" s="24">
        <v>8.0</v>
      </c>
      <c r="H183" s="24">
        <v>0.0</v>
      </c>
      <c r="I183" s="24">
        <v>0.0</v>
      </c>
      <c r="J183" s="24">
        <v>0.0</v>
      </c>
      <c r="K183" s="25">
        <f t="shared" si="5"/>
        <v>52</v>
      </c>
      <c r="L183" s="23" t="s">
        <v>259</v>
      </c>
    </row>
    <row r="184">
      <c r="A184" s="22" t="s">
        <v>351</v>
      </c>
      <c r="B184" s="22" t="s">
        <v>294</v>
      </c>
      <c r="C184" s="22" t="s">
        <v>60</v>
      </c>
      <c r="D184" s="23" t="s">
        <v>61</v>
      </c>
      <c r="E184" s="24">
        <v>16.0</v>
      </c>
      <c r="F184" s="24">
        <v>21.0</v>
      </c>
      <c r="G184" s="24">
        <v>8.0</v>
      </c>
      <c r="H184" s="24">
        <v>7.0</v>
      </c>
      <c r="I184" s="24">
        <v>0.0</v>
      </c>
      <c r="J184" s="24">
        <v>0.0</v>
      </c>
      <c r="K184" s="25">
        <f t="shared" si="5"/>
        <v>52</v>
      </c>
      <c r="L184" s="23" t="s">
        <v>259</v>
      </c>
    </row>
    <row r="185">
      <c r="A185" s="22" t="s">
        <v>352</v>
      </c>
      <c r="B185" s="22" t="s">
        <v>353</v>
      </c>
      <c r="C185" s="22" t="s">
        <v>354</v>
      </c>
      <c r="D185" s="23" t="s">
        <v>355</v>
      </c>
      <c r="E185" s="24">
        <v>12.0</v>
      </c>
      <c r="F185" s="24">
        <v>21.0</v>
      </c>
      <c r="G185" s="24">
        <v>0.0</v>
      </c>
      <c r="H185" s="24">
        <v>10.5</v>
      </c>
      <c r="I185" s="24">
        <v>8.5</v>
      </c>
      <c r="J185" s="24">
        <v>0.0</v>
      </c>
      <c r="K185" s="25">
        <f t="shared" si="5"/>
        <v>52</v>
      </c>
      <c r="L185" s="23" t="s">
        <v>259</v>
      </c>
    </row>
    <row r="186">
      <c r="A186" s="22" t="s">
        <v>356</v>
      </c>
      <c r="B186" s="22" t="s">
        <v>97</v>
      </c>
      <c r="C186" s="22" t="s">
        <v>60</v>
      </c>
      <c r="D186" s="23" t="s">
        <v>61</v>
      </c>
      <c r="E186" s="24">
        <v>22.0</v>
      </c>
      <c r="F186" s="24">
        <v>11.0</v>
      </c>
      <c r="G186" s="24">
        <v>4.0</v>
      </c>
      <c r="H186" s="24">
        <v>6.5</v>
      </c>
      <c r="I186" s="24">
        <v>6.5</v>
      </c>
      <c r="J186" s="24">
        <v>2.0</v>
      </c>
      <c r="K186" s="25">
        <f t="shared" si="5"/>
        <v>52</v>
      </c>
      <c r="L186" s="23" t="s">
        <v>259</v>
      </c>
    </row>
    <row r="187">
      <c r="A187" s="22" t="s">
        <v>357</v>
      </c>
      <c r="B187" s="22" t="s">
        <v>358</v>
      </c>
      <c r="C187" s="22" t="s">
        <v>309</v>
      </c>
      <c r="D187" s="23" t="s">
        <v>30</v>
      </c>
      <c r="E187" s="24">
        <v>19.0</v>
      </c>
      <c r="F187" s="24">
        <v>22.0</v>
      </c>
      <c r="G187" s="24">
        <v>0.0</v>
      </c>
      <c r="H187" s="24">
        <v>11.0</v>
      </c>
      <c r="I187" s="24">
        <v>0.0</v>
      </c>
      <c r="J187" s="24">
        <v>0.0</v>
      </c>
      <c r="K187" s="25">
        <f t="shared" si="5"/>
        <v>52</v>
      </c>
      <c r="L187" s="23" t="s">
        <v>259</v>
      </c>
    </row>
    <row r="188">
      <c r="A188" s="22" t="s">
        <v>359</v>
      </c>
      <c r="B188" s="22" t="s">
        <v>335</v>
      </c>
      <c r="C188" s="22" t="s">
        <v>29</v>
      </c>
      <c r="D188" s="23" t="s">
        <v>30</v>
      </c>
      <c r="E188" s="24">
        <v>20.0</v>
      </c>
      <c r="F188" s="24">
        <v>24.0</v>
      </c>
      <c r="G188" s="24">
        <v>4.0</v>
      </c>
      <c r="H188" s="24">
        <v>0.0</v>
      </c>
      <c r="I188" s="24">
        <v>4.0</v>
      </c>
      <c r="J188" s="24">
        <v>0.0</v>
      </c>
      <c r="K188" s="25">
        <f t="shared" si="5"/>
        <v>52</v>
      </c>
      <c r="L188" s="23" t="s">
        <v>259</v>
      </c>
    </row>
    <row r="189">
      <c r="A189" s="22" t="s">
        <v>360</v>
      </c>
      <c r="B189" s="22" t="s">
        <v>361</v>
      </c>
      <c r="C189" s="22" t="s">
        <v>29</v>
      </c>
      <c r="D189" s="23" t="s">
        <v>30</v>
      </c>
      <c r="E189" s="24">
        <v>13.0</v>
      </c>
      <c r="F189" s="24">
        <v>21.0</v>
      </c>
      <c r="G189" s="24">
        <v>6.0</v>
      </c>
      <c r="H189" s="24">
        <v>8.5</v>
      </c>
      <c r="I189" s="24">
        <v>3.5</v>
      </c>
      <c r="J189" s="24">
        <v>0.0</v>
      </c>
      <c r="K189" s="25">
        <f t="shared" si="5"/>
        <v>52</v>
      </c>
      <c r="L189" s="23" t="s">
        <v>259</v>
      </c>
    </row>
    <row r="190">
      <c r="A190" s="22" t="s">
        <v>362</v>
      </c>
      <c r="B190" s="22" t="s">
        <v>67</v>
      </c>
      <c r="C190" s="22" t="s">
        <v>47</v>
      </c>
      <c r="D190" s="23" t="s">
        <v>30</v>
      </c>
      <c r="E190" s="24">
        <v>11.0</v>
      </c>
      <c r="F190" s="24">
        <v>20.0</v>
      </c>
      <c r="G190" s="24">
        <v>5.0</v>
      </c>
      <c r="H190" s="24">
        <v>15.0</v>
      </c>
      <c r="I190" s="24">
        <v>0.0</v>
      </c>
      <c r="J190" s="24">
        <v>1.0</v>
      </c>
      <c r="K190" s="25">
        <f t="shared" si="5"/>
        <v>52</v>
      </c>
      <c r="L190" s="23" t="s">
        <v>259</v>
      </c>
    </row>
    <row r="191">
      <c r="A191" s="22" t="s">
        <v>363</v>
      </c>
      <c r="B191" s="22" t="s">
        <v>194</v>
      </c>
      <c r="C191" s="22" t="s">
        <v>195</v>
      </c>
      <c r="D191" s="23" t="s">
        <v>38</v>
      </c>
      <c r="E191" s="24">
        <v>22.0</v>
      </c>
      <c r="F191" s="24">
        <v>5.0</v>
      </c>
      <c r="G191" s="24">
        <v>0.0</v>
      </c>
      <c r="H191" s="24">
        <v>18.5</v>
      </c>
      <c r="I191" s="24">
        <v>6.0</v>
      </c>
      <c r="J191" s="24">
        <v>0.0</v>
      </c>
      <c r="K191" s="25">
        <f t="shared" si="5"/>
        <v>51.5</v>
      </c>
      <c r="L191" s="23" t="s">
        <v>259</v>
      </c>
    </row>
    <row r="192">
      <c r="A192" s="22" t="s">
        <v>364</v>
      </c>
      <c r="B192" s="22" t="s">
        <v>97</v>
      </c>
      <c r="C192" s="22" t="s">
        <v>60</v>
      </c>
      <c r="D192" s="23" t="s">
        <v>61</v>
      </c>
      <c r="E192" s="24">
        <v>16.0</v>
      </c>
      <c r="F192" s="24">
        <v>3.5</v>
      </c>
      <c r="G192" s="24">
        <v>7.0</v>
      </c>
      <c r="H192" s="24">
        <v>19.0</v>
      </c>
      <c r="I192" s="24">
        <v>6.0</v>
      </c>
      <c r="J192" s="24">
        <v>0.0</v>
      </c>
      <c r="K192" s="25">
        <f t="shared" si="5"/>
        <v>51.5</v>
      </c>
      <c r="L192" s="23" t="s">
        <v>259</v>
      </c>
    </row>
    <row r="193">
      <c r="A193" s="22" t="s">
        <v>365</v>
      </c>
      <c r="B193" s="22" t="s">
        <v>366</v>
      </c>
      <c r="C193" s="22" t="s">
        <v>367</v>
      </c>
      <c r="D193" s="23" t="s">
        <v>188</v>
      </c>
      <c r="E193" s="24">
        <v>22.0</v>
      </c>
      <c r="F193" s="24">
        <v>20.0</v>
      </c>
      <c r="G193" s="24">
        <v>0.0</v>
      </c>
      <c r="H193" s="24">
        <v>0.0</v>
      </c>
      <c r="I193" s="24">
        <v>5.5</v>
      </c>
      <c r="J193" s="24">
        <v>4.0</v>
      </c>
      <c r="K193" s="25">
        <f t="shared" si="5"/>
        <v>51.5</v>
      </c>
      <c r="L193" s="23" t="s">
        <v>259</v>
      </c>
    </row>
    <row r="194">
      <c r="A194" s="22" t="s">
        <v>368</v>
      </c>
      <c r="B194" s="22" t="s">
        <v>239</v>
      </c>
      <c r="C194" s="22" t="s">
        <v>70</v>
      </c>
      <c r="D194" s="23" t="s">
        <v>71</v>
      </c>
      <c r="E194" s="24">
        <v>20.0</v>
      </c>
      <c r="F194" s="24">
        <v>5.0</v>
      </c>
      <c r="G194" s="24">
        <v>4.0</v>
      </c>
      <c r="H194" s="24">
        <v>6.5</v>
      </c>
      <c r="I194" s="24">
        <v>2.0</v>
      </c>
      <c r="J194" s="24">
        <v>14.0</v>
      </c>
      <c r="K194" s="25">
        <f t="shared" si="5"/>
        <v>51.5</v>
      </c>
      <c r="L194" s="23" t="s">
        <v>259</v>
      </c>
    </row>
    <row r="195">
      <c r="A195" s="22" t="s">
        <v>369</v>
      </c>
      <c r="B195" s="22" t="s">
        <v>241</v>
      </c>
      <c r="C195" s="22" t="s">
        <v>25</v>
      </c>
      <c r="D195" s="23" t="s">
        <v>26</v>
      </c>
      <c r="E195" s="24">
        <v>12.0</v>
      </c>
      <c r="F195" s="24">
        <v>16.0</v>
      </c>
      <c r="G195" s="24">
        <v>2.0</v>
      </c>
      <c r="H195" s="24">
        <v>14.0</v>
      </c>
      <c r="I195" s="24">
        <v>5.0</v>
      </c>
      <c r="J195" s="24">
        <v>2.0</v>
      </c>
      <c r="K195" s="25">
        <f t="shared" si="5"/>
        <v>51</v>
      </c>
      <c r="L195" s="23" t="s">
        <v>259</v>
      </c>
    </row>
    <row r="196">
      <c r="A196" s="22" t="s">
        <v>370</v>
      </c>
      <c r="B196" s="22" t="s">
        <v>184</v>
      </c>
      <c r="C196" s="22" t="s">
        <v>64</v>
      </c>
      <c r="D196" s="23" t="s">
        <v>65</v>
      </c>
      <c r="E196" s="24">
        <v>15.0</v>
      </c>
      <c r="F196" s="24">
        <v>20.0</v>
      </c>
      <c r="G196" s="24">
        <v>0.0</v>
      </c>
      <c r="H196" s="24">
        <v>12.5</v>
      </c>
      <c r="I196" s="24">
        <v>1.5</v>
      </c>
      <c r="J196" s="24">
        <v>2.0</v>
      </c>
      <c r="K196" s="25">
        <f t="shared" si="5"/>
        <v>51</v>
      </c>
      <c r="L196" s="23" t="s">
        <v>259</v>
      </c>
    </row>
    <row r="197">
      <c r="A197" s="22" t="s">
        <v>371</v>
      </c>
      <c r="B197" s="22" t="s">
        <v>263</v>
      </c>
      <c r="C197" s="22" t="s">
        <v>60</v>
      </c>
      <c r="D197" s="23" t="s">
        <v>61</v>
      </c>
      <c r="E197" s="24">
        <v>10.0</v>
      </c>
      <c r="F197" s="24">
        <v>18.0</v>
      </c>
      <c r="G197" s="24">
        <v>3.0</v>
      </c>
      <c r="H197" s="24">
        <v>16.0</v>
      </c>
      <c r="I197" s="24">
        <v>4.0</v>
      </c>
      <c r="J197" s="24">
        <v>0.0</v>
      </c>
      <c r="K197" s="25">
        <f t="shared" si="5"/>
        <v>51</v>
      </c>
      <c r="L197" s="23" t="s">
        <v>259</v>
      </c>
    </row>
    <row r="198">
      <c r="A198" s="22" t="s">
        <v>372</v>
      </c>
      <c r="B198" s="22" t="s">
        <v>294</v>
      </c>
      <c r="C198" s="22" t="s">
        <v>60</v>
      </c>
      <c r="D198" s="23" t="s">
        <v>61</v>
      </c>
      <c r="E198" s="24">
        <v>13.0</v>
      </c>
      <c r="F198" s="24">
        <v>22.0</v>
      </c>
      <c r="G198" s="24">
        <v>0.0</v>
      </c>
      <c r="H198" s="24">
        <v>12.0</v>
      </c>
      <c r="I198" s="24">
        <v>4.0</v>
      </c>
      <c r="J198" s="24">
        <v>0.0</v>
      </c>
      <c r="K198" s="25">
        <f t="shared" si="5"/>
        <v>51</v>
      </c>
      <c r="L198" s="23" t="s">
        <v>259</v>
      </c>
    </row>
    <row r="199">
      <c r="A199" s="22" t="s">
        <v>373</v>
      </c>
      <c r="B199" s="22" t="s">
        <v>353</v>
      </c>
      <c r="C199" s="22" t="s">
        <v>354</v>
      </c>
      <c r="D199" s="23" t="s">
        <v>355</v>
      </c>
      <c r="E199" s="24">
        <v>9.0</v>
      </c>
      <c r="F199" s="24">
        <v>14.0</v>
      </c>
      <c r="G199" s="24">
        <v>4.0</v>
      </c>
      <c r="H199" s="24">
        <v>8.0</v>
      </c>
      <c r="I199" s="24">
        <v>10.0</v>
      </c>
      <c r="J199" s="24">
        <v>6.0</v>
      </c>
      <c r="K199" s="25">
        <f t="shared" si="5"/>
        <v>51</v>
      </c>
      <c r="L199" s="23" t="s">
        <v>259</v>
      </c>
    </row>
    <row r="200">
      <c r="A200" s="22" t="s">
        <v>374</v>
      </c>
      <c r="B200" s="22" t="s">
        <v>147</v>
      </c>
      <c r="C200" s="22" t="s">
        <v>21</v>
      </c>
      <c r="D200" s="23" t="s">
        <v>22</v>
      </c>
      <c r="E200" s="24">
        <v>19.0</v>
      </c>
      <c r="F200" s="24">
        <v>3.5</v>
      </c>
      <c r="G200" s="24">
        <v>5.0</v>
      </c>
      <c r="H200" s="24">
        <v>12.0</v>
      </c>
      <c r="I200" s="24">
        <v>6.5</v>
      </c>
      <c r="J200" s="24">
        <v>5.0</v>
      </c>
      <c r="K200" s="25">
        <f t="shared" si="5"/>
        <v>51</v>
      </c>
      <c r="L200" s="23" t="s">
        <v>259</v>
      </c>
    </row>
    <row r="201">
      <c r="A201" s="22" t="s">
        <v>375</v>
      </c>
      <c r="B201" s="22" t="s">
        <v>376</v>
      </c>
      <c r="C201" s="22" t="s">
        <v>70</v>
      </c>
      <c r="D201" s="23" t="s">
        <v>71</v>
      </c>
      <c r="E201" s="24">
        <v>14.0</v>
      </c>
      <c r="F201" s="24">
        <v>21.0</v>
      </c>
      <c r="G201" s="24">
        <v>0.0</v>
      </c>
      <c r="H201" s="24">
        <v>15.0</v>
      </c>
      <c r="I201" s="24">
        <v>1.0</v>
      </c>
      <c r="J201" s="24">
        <v>0.0</v>
      </c>
      <c r="K201" s="25">
        <f t="shared" si="5"/>
        <v>51</v>
      </c>
      <c r="L201" s="23" t="s">
        <v>259</v>
      </c>
    </row>
    <row r="202">
      <c r="A202" s="22" t="s">
        <v>377</v>
      </c>
      <c r="B202" s="22" t="s">
        <v>378</v>
      </c>
      <c r="C202" s="22" t="s">
        <v>379</v>
      </c>
      <c r="D202" s="23" t="s">
        <v>65</v>
      </c>
      <c r="E202" s="24">
        <v>22.0</v>
      </c>
      <c r="F202" s="24">
        <v>23.0</v>
      </c>
      <c r="G202" s="24">
        <v>0.0</v>
      </c>
      <c r="H202" s="24">
        <v>5.5</v>
      </c>
      <c r="I202" s="24">
        <v>0.0</v>
      </c>
      <c r="J202" s="24">
        <v>0.0</v>
      </c>
      <c r="K202" s="25">
        <f t="shared" si="5"/>
        <v>50.5</v>
      </c>
      <c r="L202" s="23" t="s">
        <v>259</v>
      </c>
    </row>
    <row r="203">
      <c r="A203" s="22" t="s">
        <v>380</v>
      </c>
      <c r="B203" s="22" t="s">
        <v>381</v>
      </c>
      <c r="C203" s="22" t="s">
        <v>382</v>
      </c>
      <c r="D203" s="23" t="s">
        <v>165</v>
      </c>
      <c r="E203" s="24">
        <v>12.0</v>
      </c>
      <c r="F203" s="24">
        <v>19.0</v>
      </c>
      <c r="G203" s="24">
        <v>5.0</v>
      </c>
      <c r="H203" s="24">
        <v>7.5</v>
      </c>
      <c r="I203" s="24">
        <v>5.0</v>
      </c>
      <c r="J203" s="24">
        <v>2.0</v>
      </c>
      <c r="K203" s="25">
        <f t="shared" si="5"/>
        <v>50.5</v>
      </c>
      <c r="L203" s="23" t="s">
        <v>259</v>
      </c>
    </row>
    <row r="204">
      <c r="A204" s="22" t="s">
        <v>383</v>
      </c>
      <c r="B204" s="22" t="s">
        <v>384</v>
      </c>
      <c r="C204" s="22" t="s">
        <v>385</v>
      </c>
      <c r="D204" s="23" t="s">
        <v>165</v>
      </c>
      <c r="E204" s="24">
        <v>20.0</v>
      </c>
      <c r="F204" s="24">
        <v>22.0</v>
      </c>
      <c r="G204" s="24">
        <v>3.0</v>
      </c>
      <c r="H204" s="24">
        <v>3.5</v>
      </c>
      <c r="I204" s="24">
        <v>2.0</v>
      </c>
      <c r="J204" s="24">
        <v>0.0</v>
      </c>
      <c r="K204" s="25">
        <f t="shared" si="5"/>
        <v>50.5</v>
      </c>
      <c r="L204" s="23" t="s">
        <v>259</v>
      </c>
    </row>
    <row r="205">
      <c r="A205" s="22" t="s">
        <v>386</v>
      </c>
      <c r="B205" s="22" t="s">
        <v>209</v>
      </c>
      <c r="C205" s="22" t="s">
        <v>210</v>
      </c>
      <c r="D205" s="23" t="s">
        <v>30</v>
      </c>
      <c r="E205" s="24">
        <v>10.0</v>
      </c>
      <c r="F205" s="24">
        <v>2.5</v>
      </c>
      <c r="G205" s="24">
        <v>2.0</v>
      </c>
      <c r="H205" s="24">
        <v>14.0</v>
      </c>
      <c r="I205" s="24">
        <v>1.0</v>
      </c>
      <c r="J205" s="24">
        <v>21.0</v>
      </c>
      <c r="K205" s="25">
        <f t="shared" si="5"/>
        <v>50.5</v>
      </c>
      <c r="L205" s="23" t="s">
        <v>259</v>
      </c>
    </row>
    <row r="206">
      <c r="A206" s="22" t="s">
        <v>387</v>
      </c>
      <c r="B206" s="22" t="s">
        <v>388</v>
      </c>
      <c r="C206" s="22" t="s">
        <v>389</v>
      </c>
      <c r="D206" s="23" t="s">
        <v>38</v>
      </c>
      <c r="E206" s="24">
        <v>19.0</v>
      </c>
      <c r="F206" s="24">
        <v>4.0</v>
      </c>
      <c r="G206" s="24">
        <v>5.0</v>
      </c>
      <c r="H206" s="24">
        <v>0.0</v>
      </c>
      <c r="I206" s="24">
        <v>3.0</v>
      </c>
      <c r="J206" s="24">
        <v>19.0</v>
      </c>
      <c r="K206" s="25">
        <f t="shared" si="5"/>
        <v>50</v>
      </c>
      <c r="L206" s="23" t="s">
        <v>259</v>
      </c>
    </row>
    <row r="207">
      <c r="A207" s="22" t="s">
        <v>390</v>
      </c>
      <c r="B207" s="22" t="s">
        <v>99</v>
      </c>
      <c r="C207" s="22" t="s">
        <v>29</v>
      </c>
      <c r="D207" s="23" t="s">
        <v>30</v>
      </c>
      <c r="E207" s="24">
        <v>14.0</v>
      </c>
      <c r="F207" s="24">
        <v>19.0</v>
      </c>
      <c r="G207" s="24">
        <v>0.0</v>
      </c>
      <c r="H207" s="24">
        <v>15.0</v>
      </c>
      <c r="I207" s="24">
        <v>2.0</v>
      </c>
      <c r="J207" s="24">
        <v>0.0</v>
      </c>
      <c r="K207" s="25">
        <f t="shared" si="5"/>
        <v>50</v>
      </c>
      <c r="L207" s="23" t="s">
        <v>259</v>
      </c>
    </row>
    <row r="208">
      <c r="A208" s="22" t="s">
        <v>391</v>
      </c>
      <c r="B208" s="22" t="s">
        <v>381</v>
      </c>
      <c r="C208" s="22" t="s">
        <v>382</v>
      </c>
      <c r="D208" s="23" t="s">
        <v>165</v>
      </c>
      <c r="E208" s="24">
        <v>12.0</v>
      </c>
      <c r="F208" s="24">
        <v>20.0</v>
      </c>
      <c r="G208" s="24">
        <v>5.0</v>
      </c>
      <c r="H208" s="24">
        <v>7.5</v>
      </c>
      <c r="I208" s="24">
        <v>5.5</v>
      </c>
      <c r="J208" s="24">
        <v>0.0</v>
      </c>
      <c r="K208" s="25">
        <f t="shared" si="5"/>
        <v>50</v>
      </c>
      <c r="L208" s="23" t="s">
        <v>259</v>
      </c>
    </row>
    <row r="209">
      <c r="A209" s="22" t="s">
        <v>392</v>
      </c>
      <c r="B209" s="22" t="s">
        <v>32</v>
      </c>
      <c r="C209" s="22" t="s">
        <v>29</v>
      </c>
      <c r="D209" s="23" t="s">
        <v>30</v>
      </c>
      <c r="E209" s="24">
        <v>21.0</v>
      </c>
      <c r="F209" s="24">
        <v>23.0</v>
      </c>
      <c r="G209" s="24">
        <v>4.0</v>
      </c>
      <c r="H209" s="24">
        <v>0.0</v>
      </c>
      <c r="I209" s="24">
        <v>1.0</v>
      </c>
      <c r="J209" s="24">
        <v>1.0</v>
      </c>
      <c r="K209" s="25">
        <f t="shared" si="5"/>
        <v>50</v>
      </c>
      <c r="L209" s="23" t="s">
        <v>259</v>
      </c>
    </row>
    <row r="210">
      <c r="A210" s="22" t="s">
        <v>393</v>
      </c>
      <c r="B210" s="22" t="s">
        <v>178</v>
      </c>
      <c r="C210" s="22" t="s">
        <v>29</v>
      </c>
      <c r="D210" s="23" t="s">
        <v>30</v>
      </c>
      <c r="E210" s="24">
        <v>20.0</v>
      </c>
      <c r="F210" s="24">
        <v>20.0</v>
      </c>
      <c r="G210" s="24">
        <v>1.0</v>
      </c>
      <c r="H210" s="24">
        <v>5.5</v>
      </c>
      <c r="I210" s="24">
        <v>2.5</v>
      </c>
      <c r="J210" s="24">
        <v>1.0</v>
      </c>
      <c r="K210" s="25">
        <f t="shared" si="5"/>
        <v>50</v>
      </c>
      <c r="L210" s="23" t="s">
        <v>259</v>
      </c>
    </row>
    <row r="211">
      <c r="A211" s="22" t="s">
        <v>394</v>
      </c>
      <c r="B211" s="22" t="s">
        <v>32</v>
      </c>
      <c r="C211" s="22" t="s">
        <v>29</v>
      </c>
      <c r="D211" s="23" t="s">
        <v>30</v>
      </c>
      <c r="E211" s="24">
        <v>19.0</v>
      </c>
      <c r="F211" s="24">
        <v>22.0</v>
      </c>
      <c r="G211" s="24">
        <v>0.0</v>
      </c>
      <c r="H211" s="24">
        <v>8.0</v>
      </c>
      <c r="I211" s="24">
        <v>1.0</v>
      </c>
      <c r="J211" s="24">
        <v>0.0</v>
      </c>
      <c r="K211" s="25">
        <f t="shared" si="5"/>
        <v>50</v>
      </c>
      <c r="L211" s="23" t="s">
        <v>259</v>
      </c>
    </row>
    <row r="212">
      <c r="A212" s="22" t="s">
        <v>395</v>
      </c>
      <c r="B212" s="22" t="s">
        <v>396</v>
      </c>
      <c r="C212" s="22" t="s">
        <v>60</v>
      </c>
      <c r="D212" s="23" t="s">
        <v>61</v>
      </c>
      <c r="E212" s="24">
        <v>23.0</v>
      </c>
      <c r="F212" s="24">
        <v>4.5</v>
      </c>
      <c r="G212" s="24">
        <v>4.0</v>
      </c>
      <c r="H212" s="24">
        <v>16.5</v>
      </c>
      <c r="I212" s="24">
        <v>1.5</v>
      </c>
      <c r="J212" s="24">
        <v>0.0</v>
      </c>
      <c r="K212" s="25">
        <f t="shared" si="5"/>
        <v>49.5</v>
      </c>
      <c r="L212" s="23" t="s">
        <v>259</v>
      </c>
    </row>
    <row r="213">
      <c r="A213" s="22" t="s">
        <v>397</v>
      </c>
      <c r="B213" s="22" t="s">
        <v>398</v>
      </c>
      <c r="C213" s="22" t="s">
        <v>399</v>
      </c>
      <c r="D213" s="23" t="s">
        <v>319</v>
      </c>
      <c r="E213" s="24">
        <v>17.0</v>
      </c>
      <c r="F213" s="24">
        <v>22.0</v>
      </c>
      <c r="G213" s="24">
        <v>2.0</v>
      </c>
      <c r="H213" s="24">
        <v>6.0</v>
      </c>
      <c r="I213" s="24">
        <v>2.5</v>
      </c>
      <c r="J213" s="24">
        <v>0.0</v>
      </c>
      <c r="K213" s="25">
        <f t="shared" si="5"/>
        <v>49.5</v>
      </c>
      <c r="L213" s="23" t="s">
        <v>259</v>
      </c>
    </row>
    <row r="214">
      <c r="A214" s="22" t="s">
        <v>400</v>
      </c>
      <c r="B214" s="22" t="s">
        <v>401</v>
      </c>
      <c r="C214" s="22" t="s">
        <v>29</v>
      </c>
      <c r="D214" s="23" t="s">
        <v>30</v>
      </c>
      <c r="E214" s="24">
        <v>15.0</v>
      </c>
      <c r="F214" s="24">
        <v>24.0</v>
      </c>
      <c r="G214" s="24">
        <v>6.0</v>
      </c>
      <c r="H214" s="24">
        <v>1.0</v>
      </c>
      <c r="I214" s="24">
        <v>3.5</v>
      </c>
      <c r="J214" s="24">
        <v>0.0</v>
      </c>
      <c r="K214" s="25">
        <f t="shared" si="5"/>
        <v>49.5</v>
      </c>
      <c r="L214" s="23" t="s">
        <v>259</v>
      </c>
    </row>
    <row r="215">
      <c r="A215" s="22" t="s">
        <v>402</v>
      </c>
      <c r="B215" s="22" t="s">
        <v>32</v>
      </c>
      <c r="C215" s="22" t="s">
        <v>29</v>
      </c>
      <c r="D215" s="23" t="s">
        <v>30</v>
      </c>
      <c r="E215" s="24">
        <v>17.0</v>
      </c>
      <c r="F215" s="24">
        <v>22.0</v>
      </c>
      <c r="G215" s="24">
        <v>0.0</v>
      </c>
      <c r="H215" s="24">
        <v>7.5</v>
      </c>
      <c r="I215" s="24">
        <v>3.0</v>
      </c>
      <c r="J215" s="24">
        <v>0.0</v>
      </c>
      <c r="K215" s="25">
        <f t="shared" si="5"/>
        <v>49.5</v>
      </c>
      <c r="L215" s="23" t="s">
        <v>259</v>
      </c>
    </row>
    <row r="216">
      <c r="A216" s="22" t="s">
        <v>403</v>
      </c>
      <c r="B216" s="22" t="s">
        <v>86</v>
      </c>
      <c r="C216" s="22" t="s">
        <v>29</v>
      </c>
      <c r="D216" s="23" t="s">
        <v>30</v>
      </c>
      <c r="E216" s="24">
        <v>2.0</v>
      </c>
      <c r="F216" s="24">
        <v>13.0</v>
      </c>
      <c r="G216" s="24">
        <v>0.0</v>
      </c>
      <c r="H216" s="24">
        <v>9.0</v>
      </c>
      <c r="I216" s="24">
        <v>6.0</v>
      </c>
      <c r="J216" s="24">
        <v>19.5</v>
      </c>
      <c r="K216" s="25">
        <f t="shared" si="5"/>
        <v>49.5</v>
      </c>
      <c r="L216" s="23" t="s">
        <v>259</v>
      </c>
    </row>
    <row r="217">
      <c r="A217" s="22" t="s">
        <v>404</v>
      </c>
      <c r="B217" s="22" t="s">
        <v>32</v>
      </c>
      <c r="C217" s="22" t="s">
        <v>29</v>
      </c>
      <c r="D217" s="23" t="s">
        <v>30</v>
      </c>
      <c r="E217" s="24">
        <v>6.0</v>
      </c>
      <c r="F217" s="24">
        <v>21.0</v>
      </c>
      <c r="G217" s="24">
        <v>8.0</v>
      </c>
      <c r="H217" s="24">
        <v>7.5</v>
      </c>
      <c r="I217" s="24">
        <v>4.0</v>
      </c>
      <c r="J217" s="24">
        <v>3.0</v>
      </c>
      <c r="K217" s="25">
        <f t="shared" si="5"/>
        <v>49.5</v>
      </c>
      <c r="L217" s="23" t="s">
        <v>259</v>
      </c>
    </row>
    <row r="218">
      <c r="A218" s="22" t="s">
        <v>405</v>
      </c>
      <c r="B218" s="22" t="s">
        <v>406</v>
      </c>
      <c r="C218" s="22" t="s">
        <v>47</v>
      </c>
      <c r="D218" s="23" t="s">
        <v>30</v>
      </c>
      <c r="E218" s="24">
        <v>8.0</v>
      </c>
      <c r="F218" s="24">
        <v>23.0</v>
      </c>
      <c r="G218" s="24">
        <v>3.0</v>
      </c>
      <c r="H218" s="24">
        <v>14.5</v>
      </c>
      <c r="I218" s="24">
        <v>1.0</v>
      </c>
      <c r="J218" s="24">
        <v>0.0</v>
      </c>
      <c r="K218" s="25">
        <f t="shared" si="5"/>
        <v>49.5</v>
      </c>
      <c r="L218" s="23" t="s">
        <v>259</v>
      </c>
    </row>
    <row r="219">
      <c r="A219" s="22" t="s">
        <v>407</v>
      </c>
      <c r="B219" s="22" t="s">
        <v>408</v>
      </c>
      <c r="C219" s="22" t="s">
        <v>409</v>
      </c>
      <c r="D219" s="23" t="s">
        <v>30</v>
      </c>
      <c r="E219" s="24">
        <v>11.0</v>
      </c>
      <c r="F219" s="24">
        <v>13.0</v>
      </c>
      <c r="G219" s="24">
        <v>5.0</v>
      </c>
      <c r="H219" s="24">
        <v>15.5</v>
      </c>
      <c r="I219" s="24">
        <v>1.5</v>
      </c>
      <c r="J219" s="24">
        <v>3.0</v>
      </c>
      <c r="K219" s="25">
        <f t="shared" si="5"/>
        <v>49</v>
      </c>
      <c r="L219" s="23" t="s">
        <v>259</v>
      </c>
    </row>
    <row r="220">
      <c r="A220" s="22" t="s">
        <v>410</v>
      </c>
      <c r="B220" s="22" t="s">
        <v>411</v>
      </c>
      <c r="C220" s="22" t="s">
        <v>412</v>
      </c>
      <c r="D220" s="23" t="s">
        <v>30</v>
      </c>
      <c r="E220" s="24">
        <v>16.0</v>
      </c>
      <c r="F220" s="24">
        <v>18.0</v>
      </c>
      <c r="G220" s="24">
        <v>6.0</v>
      </c>
      <c r="H220" s="24">
        <v>8.0</v>
      </c>
      <c r="I220" s="24">
        <v>1.0</v>
      </c>
      <c r="J220" s="24">
        <v>0.0</v>
      </c>
      <c r="K220" s="25">
        <f t="shared" si="5"/>
        <v>49</v>
      </c>
      <c r="L220" s="23" t="s">
        <v>259</v>
      </c>
    </row>
    <row r="221">
      <c r="A221" s="22" t="s">
        <v>413</v>
      </c>
      <c r="B221" s="22" t="s">
        <v>414</v>
      </c>
      <c r="C221" s="22" t="s">
        <v>157</v>
      </c>
      <c r="D221" s="23" t="s">
        <v>30</v>
      </c>
      <c r="E221" s="24">
        <v>20.0</v>
      </c>
      <c r="F221" s="24">
        <v>22.0</v>
      </c>
      <c r="G221" s="24">
        <v>0.0</v>
      </c>
      <c r="H221" s="24">
        <v>7.0</v>
      </c>
      <c r="I221" s="24">
        <v>0.0</v>
      </c>
      <c r="J221" s="24">
        <v>0.0</v>
      </c>
      <c r="K221" s="25">
        <f t="shared" si="5"/>
        <v>49</v>
      </c>
      <c r="L221" s="23" t="s">
        <v>259</v>
      </c>
    </row>
    <row r="222">
      <c r="A222" s="22" t="s">
        <v>415</v>
      </c>
      <c r="B222" s="22" t="s">
        <v>294</v>
      </c>
      <c r="C222" s="22" t="s">
        <v>60</v>
      </c>
      <c r="D222" s="23" t="s">
        <v>61</v>
      </c>
      <c r="E222" s="24">
        <v>10.0</v>
      </c>
      <c r="F222" s="24">
        <v>21.0</v>
      </c>
      <c r="G222" s="24">
        <v>0.0</v>
      </c>
      <c r="H222" s="24">
        <v>14.0</v>
      </c>
      <c r="I222" s="24">
        <v>4.0</v>
      </c>
      <c r="J222" s="24">
        <v>0.0</v>
      </c>
      <c r="K222" s="25">
        <f t="shared" si="5"/>
        <v>49</v>
      </c>
      <c r="L222" s="23" t="s">
        <v>259</v>
      </c>
    </row>
    <row r="223">
      <c r="A223" s="22" t="s">
        <v>416</v>
      </c>
      <c r="B223" s="22" t="s">
        <v>67</v>
      </c>
      <c r="C223" s="22" t="s">
        <v>47</v>
      </c>
      <c r="D223" s="23" t="s">
        <v>30</v>
      </c>
      <c r="E223" s="24">
        <v>18.0</v>
      </c>
      <c r="F223" s="24">
        <v>24.0</v>
      </c>
      <c r="G223" s="24">
        <v>6.0</v>
      </c>
      <c r="H223" s="24">
        <v>0.0</v>
      </c>
      <c r="I223" s="24">
        <v>1.0</v>
      </c>
      <c r="J223" s="24">
        <v>0.0</v>
      </c>
      <c r="K223" s="25">
        <f t="shared" si="5"/>
        <v>49</v>
      </c>
      <c r="L223" s="23" t="s">
        <v>259</v>
      </c>
    </row>
    <row r="224">
      <c r="A224" s="22" t="s">
        <v>417</v>
      </c>
      <c r="B224" s="22" t="s">
        <v>418</v>
      </c>
      <c r="C224" s="22" t="s">
        <v>95</v>
      </c>
      <c r="D224" s="23" t="s">
        <v>30</v>
      </c>
      <c r="E224" s="24">
        <v>13.0</v>
      </c>
      <c r="F224" s="24">
        <v>22.0</v>
      </c>
      <c r="G224" s="24">
        <v>0.0</v>
      </c>
      <c r="H224" s="24">
        <v>10.5</v>
      </c>
      <c r="I224" s="24">
        <v>3.5</v>
      </c>
      <c r="J224" s="24">
        <v>0.0</v>
      </c>
      <c r="K224" s="25">
        <f t="shared" si="5"/>
        <v>49</v>
      </c>
      <c r="L224" s="23" t="s">
        <v>259</v>
      </c>
    </row>
    <row r="225">
      <c r="A225" s="22" t="s">
        <v>419</v>
      </c>
      <c r="B225" s="22" t="s">
        <v>147</v>
      </c>
      <c r="C225" s="22" t="s">
        <v>21</v>
      </c>
      <c r="D225" s="23" t="s">
        <v>22</v>
      </c>
      <c r="E225" s="24">
        <v>13.0</v>
      </c>
      <c r="F225" s="24">
        <v>21.5</v>
      </c>
      <c r="G225" s="24">
        <v>6.0</v>
      </c>
      <c r="H225" s="24">
        <v>0.0</v>
      </c>
      <c r="I225" s="24">
        <v>6.0</v>
      </c>
      <c r="J225" s="24">
        <v>2.0</v>
      </c>
      <c r="K225" s="25">
        <f t="shared" si="5"/>
        <v>48.5</v>
      </c>
      <c r="L225" s="23" t="s">
        <v>259</v>
      </c>
    </row>
    <row r="226">
      <c r="A226" s="22" t="s">
        <v>420</v>
      </c>
      <c r="B226" s="22" t="s">
        <v>421</v>
      </c>
      <c r="C226" s="22" t="s">
        <v>422</v>
      </c>
      <c r="D226" s="23" t="s">
        <v>18</v>
      </c>
      <c r="E226" s="24">
        <v>7.0</v>
      </c>
      <c r="F226" s="24">
        <v>21.0</v>
      </c>
      <c r="G226" s="24">
        <v>4.0</v>
      </c>
      <c r="H226" s="24">
        <v>8.0</v>
      </c>
      <c r="I226" s="24">
        <v>6.5</v>
      </c>
      <c r="J226" s="24">
        <v>2.0</v>
      </c>
      <c r="K226" s="25">
        <f t="shared" si="5"/>
        <v>48.5</v>
      </c>
      <c r="L226" s="23" t="s">
        <v>259</v>
      </c>
    </row>
    <row r="227">
      <c r="A227" s="22" t="s">
        <v>423</v>
      </c>
      <c r="B227" s="22" t="s">
        <v>44</v>
      </c>
      <c r="C227" s="22" t="s">
        <v>17</v>
      </c>
      <c r="D227" s="23" t="s">
        <v>18</v>
      </c>
      <c r="E227" s="24">
        <v>21.0</v>
      </c>
      <c r="F227" s="24">
        <v>5.0</v>
      </c>
      <c r="G227" s="24">
        <v>0.0</v>
      </c>
      <c r="H227" s="24">
        <v>0.0</v>
      </c>
      <c r="I227" s="24">
        <v>3.0</v>
      </c>
      <c r="J227" s="24">
        <v>19.5</v>
      </c>
      <c r="K227" s="25">
        <f t="shared" si="5"/>
        <v>48.5</v>
      </c>
      <c r="L227" s="23" t="s">
        <v>259</v>
      </c>
    </row>
    <row r="228">
      <c r="A228" s="22" t="s">
        <v>424</v>
      </c>
      <c r="B228" s="22" t="s">
        <v>308</v>
      </c>
      <c r="C228" s="22" t="s">
        <v>309</v>
      </c>
      <c r="D228" s="23" t="s">
        <v>30</v>
      </c>
      <c r="E228" s="24">
        <v>12.0</v>
      </c>
      <c r="F228" s="24">
        <v>18.0</v>
      </c>
      <c r="G228" s="24">
        <v>1.0</v>
      </c>
      <c r="H228" s="24">
        <v>10.0</v>
      </c>
      <c r="I228" s="24">
        <v>3.5</v>
      </c>
      <c r="J228" s="24">
        <v>4.0</v>
      </c>
      <c r="K228" s="25">
        <f t="shared" si="5"/>
        <v>48.5</v>
      </c>
      <c r="L228" s="23" t="s">
        <v>259</v>
      </c>
    </row>
    <row r="229">
      <c r="A229" s="22" t="s">
        <v>425</v>
      </c>
      <c r="B229" s="22" t="s">
        <v>239</v>
      </c>
      <c r="C229" s="22" t="s">
        <v>70</v>
      </c>
      <c r="D229" s="23" t="s">
        <v>71</v>
      </c>
      <c r="E229" s="24">
        <v>10.0</v>
      </c>
      <c r="F229" s="24">
        <v>21.0</v>
      </c>
      <c r="G229" s="24">
        <v>0.0</v>
      </c>
      <c r="H229" s="24">
        <v>9.0</v>
      </c>
      <c r="I229" s="24">
        <v>5.5</v>
      </c>
      <c r="J229" s="24">
        <v>3.0</v>
      </c>
      <c r="K229" s="25">
        <f t="shared" si="5"/>
        <v>48.5</v>
      </c>
      <c r="L229" s="23" t="s">
        <v>259</v>
      </c>
    </row>
    <row r="230">
      <c r="A230" s="22" t="s">
        <v>426</v>
      </c>
      <c r="B230" s="22" t="s">
        <v>263</v>
      </c>
      <c r="C230" s="22" t="s">
        <v>60</v>
      </c>
      <c r="D230" s="23" t="s">
        <v>61</v>
      </c>
      <c r="E230" s="24">
        <v>13.0</v>
      </c>
      <c r="F230" s="24">
        <v>24.0</v>
      </c>
      <c r="G230" s="24">
        <v>0.0</v>
      </c>
      <c r="H230" s="24">
        <v>11.0</v>
      </c>
      <c r="I230" s="24">
        <v>0.0</v>
      </c>
      <c r="J230" s="24">
        <v>0.0</v>
      </c>
      <c r="K230" s="25">
        <f t="shared" si="5"/>
        <v>48</v>
      </c>
      <c r="L230" s="23" t="s">
        <v>259</v>
      </c>
    </row>
    <row r="231">
      <c r="A231" s="22" t="s">
        <v>427</v>
      </c>
      <c r="B231" s="22" t="s">
        <v>428</v>
      </c>
      <c r="C231" s="22" t="s">
        <v>429</v>
      </c>
      <c r="D231" s="23" t="s">
        <v>61</v>
      </c>
      <c r="E231" s="24">
        <v>17.0</v>
      </c>
      <c r="F231" s="24">
        <v>22.0</v>
      </c>
      <c r="G231" s="24">
        <v>9.0</v>
      </c>
      <c r="H231" s="24">
        <v>0.0</v>
      </c>
      <c r="I231" s="24">
        <v>0.0</v>
      </c>
      <c r="J231" s="24">
        <v>0.0</v>
      </c>
      <c r="K231" s="25">
        <f t="shared" si="5"/>
        <v>48</v>
      </c>
      <c r="L231" s="23" t="s">
        <v>259</v>
      </c>
    </row>
    <row r="232">
      <c r="A232" s="22" t="s">
        <v>430</v>
      </c>
      <c r="B232" s="22" t="s">
        <v>249</v>
      </c>
      <c r="C232" s="22" t="s">
        <v>187</v>
      </c>
      <c r="D232" s="23" t="s">
        <v>188</v>
      </c>
      <c r="E232" s="24">
        <v>10.0</v>
      </c>
      <c r="F232" s="24">
        <v>6.5</v>
      </c>
      <c r="G232" s="24">
        <v>8.0</v>
      </c>
      <c r="H232" s="24">
        <v>17.0</v>
      </c>
      <c r="I232" s="24">
        <v>6.5</v>
      </c>
      <c r="J232" s="24">
        <v>0.0</v>
      </c>
      <c r="K232" s="25">
        <f t="shared" si="5"/>
        <v>48</v>
      </c>
      <c r="L232" s="23" t="s">
        <v>259</v>
      </c>
    </row>
    <row r="233">
      <c r="A233" s="22" t="s">
        <v>431</v>
      </c>
      <c r="B233" s="22" t="s">
        <v>432</v>
      </c>
      <c r="C233" s="22" t="s">
        <v>29</v>
      </c>
      <c r="D233" s="23" t="s">
        <v>30</v>
      </c>
      <c r="E233" s="24">
        <v>9.0</v>
      </c>
      <c r="F233" s="24">
        <v>23.0</v>
      </c>
      <c r="G233" s="24">
        <v>6.0</v>
      </c>
      <c r="H233" s="24">
        <v>5.0</v>
      </c>
      <c r="I233" s="24">
        <v>2.0</v>
      </c>
      <c r="J233" s="24">
        <v>3.0</v>
      </c>
      <c r="K233" s="25">
        <f t="shared" si="5"/>
        <v>48</v>
      </c>
      <c r="L233" s="23" t="s">
        <v>259</v>
      </c>
    </row>
    <row r="234">
      <c r="A234" s="22" t="s">
        <v>433</v>
      </c>
      <c r="B234" s="22" t="s">
        <v>411</v>
      </c>
      <c r="C234" s="22" t="s">
        <v>47</v>
      </c>
      <c r="D234" s="23" t="s">
        <v>30</v>
      </c>
      <c r="E234" s="24">
        <v>17.0</v>
      </c>
      <c r="F234" s="24">
        <v>23.0</v>
      </c>
      <c r="G234" s="24">
        <v>0.0</v>
      </c>
      <c r="H234" s="24">
        <v>8.0</v>
      </c>
      <c r="I234" s="24"/>
      <c r="J234" s="24">
        <v>0.0</v>
      </c>
      <c r="K234" s="25">
        <f t="shared" si="5"/>
        <v>48</v>
      </c>
      <c r="L234" s="23" t="s">
        <v>259</v>
      </c>
    </row>
    <row r="235">
      <c r="A235" s="22" t="s">
        <v>434</v>
      </c>
      <c r="B235" s="22" t="s">
        <v>435</v>
      </c>
      <c r="C235" s="22" t="s">
        <v>436</v>
      </c>
      <c r="D235" s="23" t="s">
        <v>61</v>
      </c>
      <c r="E235" s="24">
        <v>0.0</v>
      </c>
      <c r="F235" s="24">
        <v>24.0</v>
      </c>
      <c r="G235" s="24">
        <v>7.0</v>
      </c>
      <c r="H235" s="24">
        <v>12.0</v>
      </c>
      <c r="I235" s="24">
        <v>4.5</v>
      </c>
      <c r="J235" s="24">
        <v>0.0</v>
      </c>
      <c r="K235" s="25">
        <f t="shared" si="5"/>
        <v>47.5</v>
      </c>
      <c r="L235" s="23" t="s">
        <v>259</v>
      </c>
    </row>
    <row r="236">
      <c r="A236" s="22" t="s">
        <v>437</v>
      </c>
      <c r="B236" s="22" t="s">
        <v>438</v>
      </c>
      <c r="C236" s="22" t="s">
        <v>439</v>
      </c>
      <c r="D236" s="23" t="s">
        <v>171</v>
      </c>
      <c r="E236" s="24">
        <v>8.0</v>
      </c>
      <c r="F236" s="24">
        <v>22.0</v>
      </c>
      <c r="G236" s="24">
        <v>0.0</v>
      </c>
      <c r="H236" s="24">
        <v>11.0</v>
      </c>
      <c r="I236" s="24">
        <v>4.5</v>
      </c>
      <c r="J236" s="24">
        <v>2.0</v>
      </c>
      <c r="K236" s="25">
        <f t="shared" si="5"/>
        <v>47.5</v>
      </c>
      <c r="L236" s="23" t="s">
        <v>259</v>
      </c>
    </row>
    <row r="237">
      <c r="A237" s="22" t="s">
        <v>440</v>
      </c>
      <c r="B237" s="22" t="s">
        <v>34</v>
      </c>
      <c r="C237" s="22" t="s">
        <v>29</v>
      </c>
      <c r="D237" s="23" t="s">
        <v>30</v>
      </c>
      <c r="E237" s="24">
        <v>14.0</v>
      </c>
      <c r="F237" s="24">
        <v>21.0</v>
      </c>
      <c r="G237" s="24">
        <v>6.0</v>
      </c>
      <c r="H237" s="24">
        <v>1.5</v>
      </c>
      <c r="I237" s="24">
        <v>5.0</v>
      </c>
      <c r="J237" s="24">
        <v>0.0</v>
      </c>
      <c r="K237" s="25">
        <f t="shared" si="5"/>
        <v>47.5</v>
      </c>
      <c r="L237" s="23" t="s">
        <v>259</v>
      </c>
    </row>
    <row r="238">
      <c r="A238" s="22" t="s">
        <v>441</v>
      </c>
      <c r="B238" s="22" t="s">
        <v>32</v>
      </c>
      <c r="C238" s="22" t="s">
        <v>29</v>
      </c>
      <c r="D238" s="23" t="s">
        <v>30</v>
      </c>
      <c r="E238" s="24">
        <v>4.0</v>
      </c>
      <c r="F238" s="24">
        <v>2.5</v>
      </c>
      <c r="G238" s="24">
        <v>5.0</v>
      </c>
      <c r="H238" s="24">
        <v>10.5</v>
      </c>
      <c r="I238" s="24">
        <v>7.5</v>
      </c>
      <c r="J238" s="24">
        <v>18.0</v>
      </c>
      <c r="K238" s="25">
        <f t="shared" si="5"/>
        <v>47.5</v>
      </c>
      <c r="L238" s="23" t="s">
        <v>259</v>
      </c>
    </row>
    <row r="239">
      <c r="A239" s="22" t="s">
        <v>442</v>
      </c>
      <c r="B239" s="22" t="s">
        <v>443</v>
      </c>
      <c r="C239" s="22" t="s">
        <v>17</v>
      </c>
      <c r="D239" s="23" t="s">
        <v>18</v>
      </c>
      <c r="E239" s="24">
        <v>18.0</v>
      </c>
      <c r="F239" s="24">
        <v>4.5</v>
      </c>
      <c r="G239" s="24">
        <v>6.0</v>
      </c>
      <c r="H239" s="24">
        <v>12.5</v>
      </c>
      <c r="I239" s="24">
        <v>5.5</v>
      </c>
      <c r="J239" s="24">
        <v>1.0</v>
      </c>
      <c r="K239" s="25">
        <f t="shared" si="5"/>
        <v>47.5</v>
      </c>
      <c r="L239" s="23" t="s">
        <v>259</v>
      </c>
    </row>
    <row r="240">
      <c r="A240" s="22" t="s">
        <v>444</v>
      </c>
      <c r="B240" s="22" t="s">
        <v>32</v>
      </c>
      <c r="C240" s="22" t="s">
        <v>29</v>
      </c>
      <c r="D240" s="23" t="s">
        <v>30</v>
      </c>
      <c r="E240" s="24">
        <v>18.0</v>
      </c>
      <c r="F240" s="24">
        <v>14.0</v>
      </c>
      <c r="G240" s="24">
        <v>0.0</v>
      </c>
      <c r="H240" s="24">
        <v>8.0</v>
      </c>
      <c r="I240" s="24">
        <v>6.0</v>
      </c>
      <c r="J240" s="24">
        <v>1.0</v>
      </c>
      <c r="K240" s="25">
        <f t="shared" si="5"/>
        <v>47</v>
      </c>
      <c r="L240" s="23" t="s">
        <v>259</v>
      </c>
    </row>
    <row r="241">
      <c r="A241" s="22" t="s">
        <v>445</v>
      </c>
      <c r="B241" s="22" t="s">
        <v>406</v>
      </c>
      <c r="C241" s="22" t="s">
        <v>47</v>
      </c>
      <c r="D241" s="23" t="s">
        <v>30</v>
      </c>
      <c r="E241" s="24">
        <v>8.0</v>
      </c>
      <c r="F241" s="24">
        <v>22.0</v>
      </c>
      <c r="G241" s="24">
        <v>5.0</v>
      </c>
      <c r="H241" s="24">
        <v>7.5</v>
      </c>
      <c r="I241" s="24">
        <v>1.0</v>
      </c>
      <c r="J241" s="24">
        <v>3.0</v>
      </c>
      <c r="K241" s="25">
        <f t="shared" si="5"/>
        <v>46.5</v>
      </c>
      <c r="L241" s="23" t="s">
        <v>259</v>
      </c>
    </row>
    <row r="242">
      <c r="A242" s="22" t="s">
        <v>446</v>
      </c>
      <c r="B242" s="22" t="s">
        <v>447</v>
      </c>
      <c r="C242" s="22" t="s">
        <v>60</v>
      </c>
      <c r="D242" s="23" t="s">
        <v>61</v>
      </c>
      <c r="E242" s="24">
        <v>16.0</v>
      </c>
      <c r="F242" s="24">
        <v>18.0</v>
      </c>
      <c r="G242" s="24">
        <v>0.0</v>
      </c>
      <c r="H242" s="24">
        <v>9.5</v>
      </c>
      <c r="I242" s="24">
        <v>1.5</v>
      </c>
      <c r="J242" s="24">
        <v>1.0</v>
      </c>
      <c r="K242" s="25">
        <f t="shared" si="5"/>
        <v>46</v>
      </c>
      <c r="L242" s="23" t="s">
        <v>259</v>
      </c>
    </row>
    <row r="243">
      <c r="A243" s="22" t="s">
        <v>448</v>
      </c>
      <c r="B243" s="22" t="s">
        <v>32</v>
      </c>
      <c r="C243" s="22" t="s">
        <v>29</v>
      </c>
      <c r="D243" s="23" t="s">
        <v>30</v>
      </c>
      <c r="E243" s="24">
        <v>10.0</v>
      </c>
      <c r="F243" s="24">
        <v>11.0</v>
      </c>
      <c r="G243" s="24">
        <v>2.0</v>
      </c>
      <c r="H243" s="24">
        <v>16.0</v>
      </c>
      <c r="I243" s="24">
        <v>1.0</v>
      </c>
      <c r="J243" s="24">
        <v>6.0</v>
      </c>
      <c r="K243" s="25">
        <f t="shared" si="5"/>
        <v>46</v>
      </c>
      <c r="L243" s="23" t="s">
        <v>259</v>
      </c>
    </row>
    <row r="244">
      <c r="A244" s="22" t="s">
        <v>449</v>
      </c>
      <c r="B244" s="22" t="s">
        <v>294</v>
      </c>
      <c r="C244" s="22" t="s">
        <v>60</v>
      </c>
      <c r="D244" s="23" t="s">
        <v>61</v>
      </c>
      <c r="E244" s="24">
        <v>19.0</v>
      </c>
      <c r="F244" s="24">
        <v>14.0</v>
      </c>
      <c r="G244" s="24">
        <v>0.0</v>
      </c>
      <c r="H244" s="24">
        <v>10.5</v>
      </c>
      <c r="I244" s="24">
        <v>2.5</v>
      </c>
      <c r="J244" s="24">
        <v>0.0</v>
      </c>
      <c r="K244" s="25">
        <f t="shared" si="5"/>
        <v>46</v>
      </c>
      <c r="L244" s="23" t="s">
        <v>259</v>
      </c>
    </row>
    <row r="245">
      <c r="A245" s="22" t="s">
        <v>450</v>
      </c>
      <c r="B245" s="22" t="s">
        <v>396</v>
      </c>
      <c r="C245" s="22" t="s">
        <v>60</v>
      </c>
      <c r="D245" s="23" t="s">
        <v>61</v>
      </c>
      <c r="E245" s="24">
        <v>17.0</v>
      </c>
      <c r="F245" s="24">
        <v>24.0</v>
      </c>
      <c r="G245" s="24">
        <v>4.0</v>
      </c>
      <c r="H245" s="24">
        <v>1.0</v>
      </c>
      <c r="I245" s="24">
        <v>0.0</v>
      </c>
      <c r="J245" s="24">
        <v>0.0</v>
      </c>
      <c r="K245" s="25">
        <f t="shared" si="5"/>
        <v>46</v>
      </c>
      <c r="L245" s="23" t="s">
        <v>259</v>
      </c>
    </row>
    <row r="246">
      <c r="A246" s="22" t="s">
        <v>451</v>
      </c>
      <c r="B246" s="22" t="s">
        <v>254</v>
      </c>
      <c r="C246" s="22" t="s">
        <v>255</v>
      </c>
      <c r="D246" s="23" t="s">
        <v>171</v>
      </c>
      <c r="E246" s="24">
        <v>21.0</v>
      </c>
      <c r="F246" s="24">
        <v>5.0</v>
      </c>
      <c r="G246" s="24">
        <v>4.0</v>
      </c>
      <c r="H246" s="24">
        <v>10.5</v>
      </c>
      <c r="I246" s="24">
        <v>5.5</v>
      </c>
      <c r="J246" s="24">
        <v>0.0</v>
      </c>
      <c r="K246" s="25">
        <f t="shared" si="5"/>
        <v>46</v>
      </c>
      <c r="L246" s="23" t="s">
        <v>259</v>
      </c>
    </row>
    <row r="247">
      <c r="A247" s="22" t="s">
        <v>452</v>
      </c>
      <c r="B247" s="22" t="s">
        <v>428</v>
      </c>
      <c r="C247" s="22" t="s">
        <v>429</v>
      </c>
      <c r="D247" s="23" t="s">
        <v>61</v>
      </c>
      <c r="E247" s="24">
        <v>20.0</v>
      </c>
      <c r="F247" s="24">
        <v>11.0</v>
      </c>
      <c r="G247" s="24">
        <v>3.0</v>
      </c>
      <c r="H247" s="24">
        <v>12.0</v>
      </c>
      <c r="I247" s="24">
        <v>0.0</v>
      </c>
      <c r="J247" s="24">
        <v>0.0</v>
      </c>
      <c r="K247" s="25">
        <f t="shared" si="5"/>
        <v>46</v>
      </c>
      <c r="L247" s="23" t="s">
        <v>259</v>
      </c>
    </row>
    <row r="248">
      <c r="A248" s="22" t="s">
        <v>453</v>
      </c>
      <c r="B248" s="22" t="s">
        <v>454</v>
      </c>
      <c r="C248" s="22" t="s">
        <v>455</v>
      </c>
      <c r="D248" s="23" t="s">
        <v>188</v>
      </c>
      <c r="E248" s="24">
        <v>21.0</v>
      </c>
      <c r="F248" s="24">
        <v>4.0</v>
      </c>
      <c r="G248" s="24">
        <v>4.0</v>
      </c>
      <c r="H248" s="24">
        <v>17.0</v>
      </c>
      <c r="I248" s="24">
        <v>0.0</v>
      </c>
      <c r="J248" s="24">
        <v>0.0</v>
      </c>
      <c r="K248" s="25">
        <f t="shared" si="5"/>
        <v>46</v>
      </c>
      <c r="L248" s="23" t="s">
        <v>259</v>
      </c>
    </row>
    <row r="249">
      <c r="A249" s="22" t="s">
        <v>456</v>
      </c>
      <c r="B249" s="22" t="s">
        <v>44</v>
      </c>
      <c r="C249" s="22" t="s">
        <v>17</v>
      </c>
      <c r="D249" s="23" t="s">
        <v>18</v>
      </c>
      <c r="E249" s="24">
        <v>17.0</v>
      </c>
      <c r="F249" s="24">
        <v>21.0</v>
      </c>
      <c r="G249" s="24">
        <v>7.0</v>
      </c>
      <c r="H249" s="24">
        <v>0.0</v>
      </c>
      <c r="I249" s="24">
        <v>1.0</v>
      </c>
      <c r="J249" s="24">
        <v>0.0</v>
      </c>
      <c r="K249" s="25">
        <f t="shared" si="5"/>
        <v>46</v>
      </c>
      <c r="L249" s="23" t="s">
        <v>259</v>
      </c>
    </row>
    <row r="250">
      <c r="A250" s="22" t="s">
        <v>457</v>
      </c>
      <c r="B250" s="22" t="s">
        <v>32</v>
      </c>
      <c r="C250" s="22" t="s">
        <v>29</v>
      </c>
      <c r="D250" s="23" t="s">
        <v>30</v>
      </c>
      <c r="E250" s="24">
        <v>23.0</v>
      </c>
      <c r="F250" s="24">
        <v>6.0</v>
      </c>
      <c r="G250" s="24">
        <v>5.0</v>
      </c>
      <c r="H250" s="24">
        <v>4.0</v>
      </c>
      <c r="I250" s="24">
        <v>8.0</v>
      </c>
      <c r="J250" s="24">
        <v>0.0</v>
      </c>
      <c r="K250" s="25">
        <f t="shared" si="5"/>
        <v>46</v>
      </c>
      <c r="L250" s="23" t="s">
        <v>259</v>
      </c>
    </row>
    <row r="251">
      <c r="A251" s="22" t="s">
        <v>458</v>
      </c>
      <c r="B251" s="22" t="s">
        <v>459</v>
      </c>
      <c r="C251" s="22" t="s">
        <v>29</v>
      </c>
      <c r="D251" s="23" t="s">
        <v>30</v>
      </c>
      <c r="E251" s="24">
        <v>14.0</v>
      </c>
      <c r="F251" s="24">
        <v>17.0</v>
      </c>
      <c r="G251" s="24">
        <v>5.0</v>
      </c>
      <c r="H251" s="24">
        <v>4.0</v>
      </c>
      <c r="I251" s="24">
        <v>5.0</v>
      </c>
      <c r="J251" s="24">
        <v>1.0</v>
      </c>
      <c r="K251" s="25">
        <f t="shared" si="5"/>
        <v>46</v>
      </c>
      <c r="L251" s="23" t="s">
        <v>259</v>
      </c>
    </row>
    <row r="252">
      <c r="A252" s="22" t="s">
        <v>460</v>
      </c>
      <c r="B252" s="22" t="s">
        <v>32</v>
      </c>
      <c r="C252" s="22" t="s">
        <v>95</v>
      </c>
      <c r="D252" s="23" t="s">
        <v>30</v>
      </c>
      <c r="E252" s="24">
        <v>15.0</v>
      </c>
      <c r="F252" s="24">
        <v>21.0</v>
      </c>
      <c r="G252" s="24">
        <v>4.0</v>
      </c>
      <c r="H252" s="24">
        <v>1.5</v>
      </c>
      <c r="I252" s="24">
        <v>4.5</v>
      </c>
      <c r="J252" s="24">
        <v>0.0</v>
      </c>
      <c r="K252" s="25">
        <f t="shared" si="5"/>
        <v>46</v>
      </c>
      <c r="L252" s="23" t="s">
        <v>259</v>
      </c>
    </row>
  </sheetData>
  <mergeCells count="1">
    <mergeCell ref="I1:L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9.63"/>
    <col customWidth="1" min="2" max="2" width="16.25"/>
    <col customWidth="1" min="3" max="3" width="4.13"/>
    <col customWidth="1" min="4" max="6" width="4.38"/>
    <col customWidth="1" min="7" max="9" width="4.5"/>
    <col customWidth="1" min="10" max="10" width="6.13"/>
    <col customWidth="1" min="11" max="11" width="12.0"/>
  </cols>
  <sheetData>
    <row r="1" ht="63.0" customHeight="1">
      <c r="A1" s="1"/>
      <c r="B1" s="2" t="s">
        <v>461</v>
      </c>
      <c r="H1" s="5"/>
    </row>
    <row r="2">
      <c r="A2" s="26" t="s">
        <v>3</v>
      </c>
      <c r="B2" s="26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27" t="s">
        <v>10</v>
      </c>
      <c r="H2" s="27" t="s">
        <v>11</v>
      </c>
      <c r="I2" s="27" t="s">
        <v>12</v>
      </c>
      <c r="J2" s="27" t="s">
        <v>13</v>
      </c>
      <c r="K2" s="27" t="s">
        <v>14</v>
      </c>
    </row>
    <row r="3">
      <c r="A3" s="9" t="s">
        <v>462</v>
      </c>
      <c r="B3" s="9" t="s">
        <v>25</v>
      </c>
      <c r="C3" s="10" t="s">
        <v>26</v>
      </c>
      <c r="D3" s="11">
        <v>24.0</v>
      </c>
      <c r="E3" s="11">
        <v>24.0</v>
      </c>
      <c r="F3" s="11">
        <v>9.0</v>
      </c>
      <c r="G3" s="11">
        <v>22.0</v>
      </c>
      <c r="H3" s="11">
        <v>20.0</v>
      </c>
      <c r="I3" s="11">
        <v>14.0</v>
      </c>
      <c r="J3" s="12">
        <f t="shared" ref="J3:J29" si="1">SUM(D3:I3)</f>
        <v>113</v>
      </c>
      <c r="K3" s="10" t="str">
        <f t="shared" ref="K3:K6" si="2">IF(J3&gt;90, "Papel", IF(J3&gt;73, "Pergaminho", "Papiro"))</f>
        <v>Papel</v>
      </c>
    </row>
    <row r="4">
      <c r="A4" s="9" t="s">
        <v>463</v>
      </c>
      <c r="B4" s="9" t="s">
        <v>464</v>
      </c>
      <c r="C4" s="10" t="s">
        <v>65</v>
      </c>
      <c r="D4" s="11">
        <v>19.0</v>
      </c>
      <c r="E4" s="11">
        <v>24.0</v>
      </c>
      <c r="F4" s="11">
        <v>9.0</v>
      </c>
      <c r="G4" s="11">
        <v>19.0</v>
      </c>
      <c r="H4" s="11">
        <v>17.5</v>
      </c>
      <c r="I4" s="11">
        <v>23.0</v>
      </c>
      <c r="J4" s="12">
        <f t="shared" si="1"/>
        <v>111.5</v>
      </c>
      <c r="K4" s="10" t="str">
        <f t="shared" si="2"/>
        <v>Papel</v>
      </c>
    </row>
    <row r="5">
      <c r="A5" s="9" t="s">
        <v>465</v>
      </c>
      <c r="B5" s="9" t="s">
        <v>60</v>
      </c>
      <c r="C5" s="10" t="s">
        <v>61</v>
      </c>
      <c r="D5" s="11">
        <v>18.0</v>
      </c>
      <c r="E5" s="11">
        <v>23.0</v>
      </c>
      <c r="F5" s="11">
        <v>23.0</v>
      </c>
      <c r="G5" s="11">
        <v>21.5</v>
      </c>
      <c r="H5" s="11">
        <v>5.5</v>
      </c>
      <c r="I5" s="11">
        <v>5.0</v>
      </c>
      <c r="J5" s="12">
        <f t="shared" si="1"/>
        <v>96</v>
      </c>
      <c r="K5" s="10" t="str">
        <f t="shared" si="2"/>
        <v>Papel</v>
      </c>
    </row>
    <row r="6">
      <c r="A6" s="9" t="s">
        <v>466</v>
      </c>
      <c r="B6" s="9" t="s">
        <v>29</v>
      </c>
      <c r="C6" s="10" t="s">
        <v>30</v>
      </c>
      <c r="D6" s="11">
        <v>24.0</v>
      </c>
      <c r="E6" s="11">
        <v>24.0</v>
      </c>
      <c r="F6" s="11">
        <v>8.0</v>
      </c>
      <c r="G6" s="11">
        <v>15.5</v>
      </c>
      <c r="H6" s="11">
        <v>4.0</v>
      </c>
      <c r="I6" s="11">
        <v>19.0</v>
      </c>
      <c r="J6" s="12">
        <f t="shared" si="1"/>
        <v>94.5</v>
      </c>
      <c r="K6" s="10" t="str">
        <f t="shared" si="2"/>
        <v>Papel</v>
      </c>
    </row>
    <row r="7">
      <c r="A7" s="13" t="s">
        <v>467</v>
      </c>
      <c r="B7" s="13" t="s">
        <v>21</v>
      </c>
      <c r="C7" s="14" t="s">
        <v>22</v>
      </c>
      <c r="D7" s="15">
        <v>24.0</v>
      </c>
      <c r="E7" s="15">
        <v>24.0</v>
      </c>
      <c r="F7" s="15">
        <v>8.0</v>
      </c>
      <c r="G7" s="15">
        <v>15.0</v>
      </c>
      <c r="H7" s="15">
        <v>11.0</v>
      </c>
      <c r="I7" s="15">
        <v>6.0</v>
      </c>
      <c r="J7" s="16">
        <f t="shared" si="1"/>
        <v>88</v>
      </c>
      <c r="K7" s="14" t="s">
        <v>54</v>
      </c>
    </row>
    <row r="8">
      <c r="A8" s="13" t="s">
        <v>468</v>
      </c>
      <c r="B8" s="13" t="s">
        <v>469</v>
      </c>
      <c r="C8" s="14" t="s">
        <v>30</v>
      </c>
      <c r="D8" s="15">
        <v>23.0</v>
      </c>
      <c r="E8" s="15">
        <v>24.0</v>
      </c>
      <c r="F8" s="15">
        <v>8.0</v>
      </c>
      <c r="G8" s="15">
        <v>8.0</v>
      </c>
      <c r="H8" s="15">
        <v>7.5</v>
      </c>
      <c r="I8" s="15">
        <v>15.5</v>
      </c>
      <c r="J8" s="16">
        <f t="shared" si="1"/>
        <v>86</v>
      </c>
      <c r="K8" s="14" t="s">
        <v>54</v>
      </c>
    </row>
    <row r="9">
      <c r="A9" s="13" t="s">
        <v>470</v>
      </c>
      <c r="B9" s="13" t="s">
        <v>471</v>
      </c>
      <c r="C9" s="14" t="s">
        <v>165</v>
      </c>
      <c r="D9" s="15">
        <v>14.0</v>
      </c>
      <c r="E9" s="15">
        <v>24.0</v>
      </c>
      <c r="F9" s="15">
        <v>7.0</v>
      </c>
      <c r="G9" s="15">
        <v>14.0</v>
      </c>
      <c r="H9" s="15">
        <v>4.5</v>
      </c>
      <c r="I9" s="15">
        <v>21.0</v>
      </c>
      <c r="J9" s="16">
        <f t="shared" si="1"/>
        <v>84.5</v>
      </c>
      <c r="K9" s="14" t="s">
        <v>54</v>
      </c>
    </row>
    <row r="10">
      <c r="A10" s="13" t="s">
        <v>472</v>
      </c>
      <c r="B10" s="13" t="s">
        <v>17</v>
      </c>
      <c r="C10" s="14" t="s">
        <v>18</v>
      </c>
      <c r="D10" s="15">
        <v>16.0</v>
      </c>
      <c r="E10" s="15">
        <v>21.0</v>
      </c>
      <c r="F10" s="15">
        <v>0.0</v>
      </c>
      <c r="G10" s="15">
        <v>20.0</v>
      </c>
      <c r="H10" s="15">
        <v>3.0</v>
      </c>
      <c r="I10" s="15">
        <v>20.0</v>
      </c>
      <c r="J10" s="16">
        <f t="shared" si="1"/>
        <v>80</v>
      </c>
      <c r="K10" s="14" t="s">
        <v>54</v>
      </c>
    </row>
    <row r="11">
      <c r="A11" s="13" t="s">
        <v>473</v>
      </c>
      <c r="B11" s="13" t="s">
        <v>203</v>
      </c>
      <c r="C11" s="14" t="s">
        <v>204</v>
      </c>
      <c r="D11" s="15">
        <v>22.0</v>
      </c>
      <c r="E11" s="15">
        <v>22.0</v>
      </c>
      <c r="F11" s="15">
        <v>5.0</v>
      </c>
      <c r="G11" s="15">
        <v>19.0</v>
      </c>
      <c r="H11" s="15">
        <v>11.0</v>
      </c>
      <c r="I11" s="15">
        <v>0.0</v>
      </c>
      <c r="J11" s="16">
        <f t="shared" si="1"/>
        <v>79</v>
      </c>
      <c r="K11" s="14" t="s">
        <v>54</v>
      </c>
    </row>
    <row r="12">
      <c r="A12" s="13" t="s">
        <v>474</v>
      </c>
      <c r="B12" s="13" t="s">
        <v>475</v>
      </c>
      <c r="C12" s="14" t="s">
        <v>30</v>
      </c>
      <c r="D12" s="15">
        <v>11.0</v>
      </c>
      <c r="E12" s="15">
        <v>23.0</v>
      </c>
      <c r="F12" s="15">
        <v>7.0</v>
      </c>
      <c r="G12" s="15">
        <v>12.5</v>
      </c>
      <c r="H12" s="15">
        <v>2.0</v>
      </c>
      <c r="I12" s="15">
        <v>18.0</v>
      </c>
      <c r="J12" s="16">
        <f t="shared" si="1"/>
        <v>73.5</v>
      </c>
      <c r="K12" s="14" t="s">
        <v>54</v>
      </c>
    </row>
    <row r="13">
      <c r="A13" s="18" t="s">
        <v>476</v>
      </c>
      <c r="B13" s="18" t="s">
        <v>17</v>
      </c>
      <c r="C13" s="19" t="s">
        <v>18</v>
      </c>
      <c r="D13" s="20">
        <v>24.0</v>
      </c>
      <c r="E13" s="20">
        <v>23.0</v>
      </c>
      <c r="F13" s="20">
        <v>9.0</v>
      </c>
      <c r="G13" s="20">
        <v>0.0</v>
      </c>
      <c r="H13" s="20">
        <v>15.5</v>
      </c>
      <c r="I13" s="20">
        <v>0.0</v>
      </c>
      <c r="J13" s="21">
        <f t="shared" si="1"/>
        <v>71.5</v>
      </c>
      <c r="K13" s="19" t="s">
        <v>136</v>
      </c>
    </row>
    <row r="14">
      <c r="A14" s="18" t="s">
        <v>477</v>
      </c>
      <c r="B14" s="18" t="s">
        <v>17</v>
      </c>
      <c r="C14" s="19" t="s">
        <v>18</v>
      </c>
      <c r="D14" s="20">
        <v>24.0</v>
      </c>
      <c r="E14" s="20">
        <v>4.5</v>
      </c>
      <c r="F14" s="20">
        <v>3.0</v>
      </c>
      <c r="G14" s="20">
        <v>13.5</v>
      </c>
      <c r="H14" s="20">
        <v>11.0</v>
      </c>
      <c r="I14" s="20">
        <v>14.0</v>
      </c>
      <c r="J14" s="21">
        <f t="shared" si="1"/>
        <v>70</v>
      </c>
      <c r="K14" s="19" t="s">
        <v>136</v>
      </c>
    </row>
    <row r="15">
      <c r="A15" s="18" t="s">
        <v>478</v>
      </c>
      <c r="B15" s="18" t="s">
        <v>64</v>
      </c>
      <c r="C15" s="19" t="s">
        <v>65</v>
      </c>
      <c r="D15" s="20">
        <v>18.0</v>
      </c>
      <c r="E15" s="20">
        <v>22.0</v>
      </c>
      <c r="F15" s="20">
        <v>0.0</v>
      </c>
      <c r="G15" s="20">
        <v>13.5</v>
      </c>
      <c r="H15" s="20">
        <v>0.5</v>
      </c>
      <c r="I15" s="20">
        <v>13.0</v>
      </c>
      <c r="J15" s="21">
        <f t="shared" si="1"/>
        <v>67</v>
      </c>
      <c r="K15" s="19" t="s">
        <v>136</v>
      </c>
    </row>
    <row r="16">
      <c r="A16" s="18" t="s">
        <v>479</v>
      </c>
      <c r="B16" s="18" t="s">
        <v>480</v>
      </c>
      <c r="C16" s="19" t="s">
        <v>481</v>
      </c>
      <c r="D16" s="20">
        <v>15.0</v>
      </c>
      <c r="E16" s="20">
        <v>22.0</v>
      </c>
      <c r="F16" s="20">
        <v>0.0</v>
      </c>
      <c r="G16" s="20">
        <v>8.0</v>
      </c>
      <c r="H16" s="20">
        <v>7.0</v>
      </c>
      <c r="I16" s="20">
        <v>14.0</v>
      </c>
      <c r="J16" s="21">
        <f t="shared" si="1"/>
        <v>66</v>
      </c>
      <c r="K16" s="19" t="s">
        <v>136</v>
      </c>
    </row>
    <row r="17">
      <c r="A17" s="18" t="s">
        <v>482</v>
      </c>
      <c r="B17" s="18" t="s">
        <v>17</v>
      </c>
      <c r="C17" s="19" t="s">
        <v>18</v>
      </c>
      <c r="D17" s="20">
        <v>10.0</v>
      </c>
      <c r="E17" s="20">
        <v>23.0</v>
      </c>
      <c r="F17" s="20">
        <v>5.0</v>
      </c>
      <c r="G17" s="20">
        <v>18.0</v>
      </c>
      <c r="H17" s="20">
        <v>6.5</v>
      </c>
      <c r="I17" s="20">
        <v>0.0</v>
      </c>
      <c r="J17" s="21">
        <f t="shared" si="1"/>
        <v>62.5</v>
      </c>
      <c r="K17" s="19" t="s">
        <v>136</v>
      </c>
    </row>
    <row r="18">
      <c r="A18" s="18" t="s">
        <v>483</v>
      </c>
      <c r="B18" s="18" t="s">
        <v>25</v>
      </c>
      <c r="C18" s="19" t="s">
        <v>26</v>
      </c>
      <c r="D18" s="20">
        <v>20.0</v>
      </c>
      <c r="E18" s="20">
        <v>22.0</v>
      </c>
      <c r="F18" s="20">
        <v>2.0</v>
      </c>
      <c r="G18" s="20">
        <v>0.0</v>
      </c>
      <c r="H18" s="20">
        <v>0.0</v>
      </c>
      <c r="I18" s="20">
        <v>17.0</v>
      </c>
      <c r="J18" s="21">
        <f t="shared" si="1"/>
        <v>61</v>
      </c>
      <c r="K18" s="19" t="s">
        <v>136</v>
      </c>
    </row>
    <row r="19">
      <c r="A19" s="22" t="s">
        <v>484</v>
      </c>
      <c r="B19" s="22" t="s">
        <v>471</v>
      </c>
      <c r="C19" s="23" t="s">
        <v>165</v>
      </c>
      <c r="D19" s="24">
        <v>20.0</v>
      </c>
      <c r="E19" s="24">
        <v>10.0</v>
      </c>
      <c r="F19" s="24">
        <v>3.0</v>
      </c>
      <c r="G19" s="24">
        <v>14.0</v>
      </c>
      <c r="H19" s="24">
        <v>8.5</v>
      </c>
      <c r="I19" s="24">
        <v>3.0</v>
      </c>
      <c r="J19" s="25">
        <f t="shared" si="1"/>
        <v>58.5</v>
      </c>
      <c r="K19" s="23" t="s">
        <v>259</v>
      </c>
    </row>
    <row r="20">
      <c r="A20" s="22" t="s">
        <v>485</v>
      </c>
      <c r="B20" s="22" t="s">
        <v>486</v>
      </c>
      <c r="C20" s="23" t="s">
        <v>165</v>
      </c>
      <c r="D20" s="24">
        <v>19.0</v>
      </c>
      <c r="E20" s="24">
        <v>21.0</v>
      </c>
      <c r="F20" s="24">
        <v>0.0</v>
      </c>
      <c r="G20" s="24">
        <v>6.5</v>
      </c>
      <c r="H20" s="24">
        <v>10.0</v>
      </c>
      <c r="I20" s="24">
        <v>0.0</v>
      </c>
      <c r="J20" s="25">
        <f t="shared" si="1"/>
        <v>56.5</v>
      </c>
      <c r="K20" s="23" t="s">
        <v>259</v>
      </c>
    </row>
    <row r="21">
      <c r="A21" s="22" t="s">
        <v>487</v>
      </c>
      <c r="B21" s="22" t="s">
        <v>486</v>
      </c>
      <c r="C21" s="23" t="s">
        <v>165</v>
      </c>
      <c r="D21" s="24">
        <v>16.0</v>
      </c>
      <c r="E21" s="24">
        <v>22.0</v>
      </c>
      <c r="F21" s="24">
        <v>2.0</v>
      </c>
      <c r="G21" s="24">
        <v>5.0</v>
      </c>
      <c r="H21" s="24">
        <v>10.0</v>
      </c>
      <c r="I21" s="24">
        <v>0.0</v>
      </c>
      <c r="J21" s="25">
        <f t="shared" si="1"/>
        <v>55</v>
      </c>
      <c r="K21" s="23" t="s">
        <v>259</v>
      </c>
    </row>
    <row r="22">
      <c r="A22" s="22" t="s">
        <v>488</v>
      </c>
      <c r="B22" s="22" t="s">
        <v>29</v>
      </c>
      <c r="C22" s="23" t="s">
        <v>30</v>
      </c>
      <c r="D22" s="24">
        <v>19.0</v>
      </c>
      <c r="E22" s="24">
        <v>18.0</v>
      </c>
      <c r="F22" s="24">
        <v>1.0</v>
      </c>
      <c r="G22" s="24">
        <v>0.0</v>
      </c>
      <c r="H22" s="24">
        <v>1.0</v>
      </c>
      <c r="I22" s="24">
        <v>15.0</v>
      </c>
      <c r="J22" s="25">
        <f t="shared" si="1"/>
        <v>54</v>
      </c>
      <c r="K22" s="23" t="s">
        <v>259</v>
      </c>
    </row>
    <row r="23">
      <c r="A23" s="22" t="s">
        <v>489</v>
      </c>
      <c r="B23" s="22" t="s">
        <v>29</v>
      </c>
      <c r="C23" s="23" t="s">
        <v>30</v>
      </c>
      <c r="D23" s="24">
        <v>14.0</v>
      </c>
      <c r="E23" s="24">
        <v>19.0</v>
      </c>
      <c r="F23" s="24">
        <v>0.0</v>
      </c>
      <c r="G23" s="24">
        <v>11.5</v>
      </c>
      <c r="H23" s="24">
        <v>5.0</v>
      </c>
      <c r="I23" s="24">
        <v>3.0</v>
      </c>
      <c r="J23" s="25">
        <f t="shared" si="1"/>
        <v>52.5</v>
      </c>
      <c r="K23" s="23" t="s">
        <v>259</v>
      </c>
    </row>
    <row r="24">
      <c r="A24" s="22" t="s">
        <v>490</v>
      </c>
      <c r="B24" s="22" t="s">
        <v>17</v>
      </c>
      <c r="C24" s="23" t="s">
        <v>18</v>
      </c>
      <c r="D24" s="24">
        <v>6.0</v>
      </c>
      <c r="E24" s="24">
        <v>22.0</v>
      </c>
      <c r="F24" s="24">
        <v>4.0</v>
      </c>
      <c r="G24" s="24">
        <v>0.0</v>
      </c>
      <c r="H24" s="24">
        <v>9.0</v>
      </c>
      <c r="I24" s="24">
        <v>9.0</v>
      </c>
      <c r="J24" s="25">
        <f t="shared" si="1"/>
        <v>50</v>
      </c>
      <c r="K24" s="23" t="s">
        <v>259</v>
      </c>
    </row>
    <row r="25">
      <c r="A25" s="22" t="s">
        <v>491</v>
      </c>
      <c r="B25" s="22" t="s">
        <v>29</v>
      </c>
      <c r="C25" s="23" t="s">
        <v>30</v>
      </c>
      <c r="D25" s="24">
        <v>24.0</v>
      </c>
      <c r="E25" s="24">
        <v>4.5</v>
      </c>
      <c r="F25" s="24">
        <v>4.0</v>
      </c>
      <c r="G25" s="24">
        <v>10.0</v>
      </c>
      <c r="H25" s="24">
        <v>7.5</v>
      </c>
      <c r="I25" s="24">
        <v>0.0</v>
      </c>
      <c r="J25" s="25">
        <f t="shared" si="1"/>
        <v>50</v>
      </c>
      <c r="K25" s="23" t="s">
        <v>259</v>
      </c>
    </row>
    <row r="26">
      <c r="A26" s="22" t="s">
        <v>492</v>
      </c>
      <c r="B26" s="22" t="s">
        <v>493</v>
      </c>
      <c r="C26" s="23" t="s">
        <v>30</v>
      </c>
      <c r="D26" s="24">
        <v>6.0</v>
      </c>
      <c r="E26" s="24">
        <v>22.0</v>
      </c>
      <c r="F26" s="24">
        <v>7.0</v>
      </c>
      <c r="G26" s="24">
        <v>8.5</v>
      </c>
      <c r="H26" s="24">
        <v>6.5</v>
      </c>
      <c r="I26" s="24">
        <v>0.0</v>
      </c>
      <c r="J26" s="25">
        <f t="shared" si="1"/>
        <v>50</v>
      </c>
      <c r="K26" s="23" t="s">
        <v>259</v>
      </c>
    </row>
    <row r="27">
      <c r="A27" s="22" t="s">
        <v>494</v>
      </c>
      <c r="B27" s="22" t="s">
        <v>17</v>
      </c>
      <c r="C27" s="23" t="s">
        <v>18</v>
      </c>
      <c r="D27" s="24">
        <v>4.0</v>
      </c>
      <c r="E27" s="24">
        <v>22.0</v>
      </c>
      <c r="F27" s="24">
        <v>6.0</v>
      </c>
      <c r="G27" s="24">
        <v>10.0</v>
      </c>
      <c r="H27" s="24">
        <v>7.5</v>
      </c>
      <c r="I27" s="24">
        <v>0.0</v>
      </c>
      <c r="J27" s="25">
        <f t="shared" si="1"/>
        <v>49.5</v>
      </c>
      <c r="K27" s="23" t="s">
        <v>259</v>
      </c>
    </row>
    <row r="28">
      <c r="A28" s="22" t="s">
        <v>495</v>
      </c>
      <c r="B28" s="22" t="s">
        <v>29</v>
      </c>
      <c r="C28" s="23" t="s">
        <v>30</v>
      </c>
      <c r="D28" s="24">
        <v>19.0</v>
      </c>
      <c r="E28" s="24">
        <v>22.0</v>
      </c>
      <c r="F28" s="24">
        <v>8.0</v>
      </c>
      <c r="G28" s="24">
        <v>0.0</v>
      </c>
      <c r="H28" s="24">
        <v>0.5</v>
      </c>
      <c r="I28" s="24">
        <v>0.0</v>
      </c>
      <c r="J28" s="25">
        <f t="shared" si="1"/>
        <v>49.5</v>
      </c>
      <c r="K28" s="23" t="s">
        <v>259</v>
      </c>
    </row>
    <row r="29">
      <c r="A29" s="22" t="s">
        <v>496</v>
      </c>
      <c r="B29" s="22" t="s">
        <v>164</v>
      </c>
      <c r="C29" s="23" t="s">
        <v>165</v>
      </c>
      <c r="D29" s="24">
        <v>12.0</v>
      </c>
      <c r="E29" s="24">
        <v>22.0</v>
      </c>
      <c r="F29" s="24">
        <v>0.0</v>
      </c>
      <c r="G29" s="24">
        <v>11.0</v>
      </c>
      <c r="H29" s="24">
        <v>1.5</v>
      </c>
      <c r="I29" s="24">
        <v>0.0</v>
      </c>
      <c r="J29" s="25">
        <f t="shared" si="1"/>
        <v>46.5</v>
      </c>
      <c r="K29" s="23" t="s">
        <v>259</v>
      </c>
    </row>
  </sheetData>
  <mergeCells count="2">
    <mergeCell ref="B1:G1"/>
    <mergeCell ref="H1:K1"/>
  </mergeCells>
  <printOptions gridLines="1" horizontalCentered="1"/>
  <pageMargins bottom="0.19685039370078738" footer="0.0" header="0.0" left="0.19685039370078738" right="0.19685039370078738" top="0.19685039370078738"/>
  <pageSetup fitToHeight="0" paperSize="9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7.25"/>
    <col customWidth="1" min="2" max="2" width="33.38"/>
    <col customWidth="1" min="3" max="3" width="31.63"/>
    <col customWidth="1" min="5" max="5" width="6.13"/>
    <col customWidth="1" min="6" max="6" width="12.63"/>
  </cols>
  <sheetData>
    <row r="1" ht="65.25" customHeight="1">
      <c r="A1" s="28"/>
      <c r="B1" s="1"/>
      <c r="C1" s="2" t="s">
        <v>497</v>
      </c>
      <c r="D1" s="5"/>
    </row>
    <row r="2">
      <c r="A2" s="28" t="s">
        <v>498</v>
      </c>
      <c r="B2" s="26" t="s">
        <v>3</v>
      </c>
      <c r="C2" s="26" t="s">
        <v>4</v>
      </c>
      <c r="D2" s="26" t="s">
        <v>5</v>
      </c>
      <c r="E2" s="27" t="s">
        <v>499</v>
      </c>
      <c r="F2" s="27" t="s">
        <v>500</v>
      </c>
    </row>
    <row r="3">
      <c r="A3" s="29" t="s">
        <v>18</v>
      </c>
      <c r="B3" s="30" t="s">
        <v>15</v>
      </c>
      <c r="C3" s="30" t="str">
        <f>VLOOKUP(B3,'Medalhas EM'!A:B,2,FALSE)</f>
        <v>Colégio Militar do Rio de Janeiro</v>
      </c>
      <c r="D3" s="30" t="s">
        <v>17</v>
      </c>
      <c r="E3" s="31">
        <v>131.0</v>
      </c>
      <c r="F3" s="32">
        <v>44.81</v>
      </c>
    </row>
    <row r="4">
      <c r="A4" s="29" t="s">
        <v>22</v>
      </c>
      <c r="B4" s="30" t="s">
        <v>19</v>
      </c>
      <c r="C4" s="30" t="str">
        <f>VLOOKUP(B4,'Medalhas EM'!A:B,2,FALSE)</f>
        <v>João Paulo I</v>
      </c>
      <c r="D4" s="30" t="s">
        <v>21</v>
      </c>
      <c r="E4" s="31">
        <v>105.0</v>
      </c>
      <c r="F4" s="32">
        <v>40.45</v>
      </c>
    </row>
    <row r="5">
      <c r="A5" s="29" t="s">
        <v>26</v>
      </c>
      <c r="B5" s="30" t="s">
        <v>23</v>
      </c>
      <c r="C5" s="30" t="str">
        <f>VLOOKUP(B5,'Medalhas EM'!A:B,2,FALSE)</f>
        <v>Olimpo</v>
      </c>
      <c r="D5" s="30" t="s">
        <v>25</v>
      </c>
      <c r="E5" s="31">
        <v>99.5</v>
      </c>
      <c r="F5" s="32">
        <v>36.09</v>
      </c>
    </row>
    <row r="6">
      <c r="A6" s="29" t="s">
        <v>30</v>
      </c>
      <c r="B6" s="30" t="s">
        <v>27</v>
      </c>
      <c r="C6" s="30" t="str">
        <f>VLOOKUP(B6,'Medalhas EM'!A:B,2,FALSE)</f>
        <v>Mobile</v>
      </c>
      <c r="D6" s="30" t="s">
        <v>29</v>
      </c>
      <c r="E6" s="31">
        <v>99.0</v>
      </c>
      <c r="F6" s="32">
        <v>36.99</v>
      </c>
    </row>
    <row r="7">
      <c r="A7" s="33" t="s">
        <v>30</v>
      </c>
      <c r="B7" s="30" t="s">
        <v>31</v>
      </c>
      <c r="C7" s="30" t="str">
        <f>VLOOKUP(B7,'Medalhas EM'!A:B,2,FALSE)</f>
        <v>Etapa Valinhos</v>
      </c>
      <c r="D7" s="30" t="s">
        <v>29</v>
      </c>
      <c r="E7" s="31">
        <v>99.0</v>
      </c>
      <c r="F7" s="32">
        <v>36.99</v>
      </c>
    </row>
    <row r="8">
      <c r="A8" s="29" t="s">
        <v>38</v>
      </c>
      <c r="B8" s="30" t="s">
        <v>35</v>
      </c>
      <c r="C8" s="30" t="str">
        <f>VLOOKUP(B8,'Medalhas EM'!A:B,2,FALSE)</f>
        <v>Fibonacci</v>
      </c>
      <c r="D8" s="30" t="s">
        <v>37</v>
      </c>
      <c r="E8" s="31">
        <v>97.0</v>
      </c>
      <c r="F8" s="32">
        <v>33.13</v>
      </c>
    </row>
    <row r="9">
      <c r="A9" s="29" t="s">
        <v>42</v>
      </c>
      <c r="B9" s="30" t="s">
        <v>39</v>
      </c>
      <c r="C9" s="30" t="str">
        <f>VLOOKUP(B9,'Medalhas EM'!A:B,2,FALSE)</f>
        <v>IFES - Campus Vitória</v>
      </c>
      <c r="D9" s="30" t="s">
        <v>41</v>
      </c>
      <c r="E9" s="31">
        <v>97.0</v>
      </c>
      <c r="F9" s="32">
        <v>48.93</v>
      </c>
    </row>
    <row r="10">
      <c r="A10" s="29" t="s">
        <v>61</v>
      </c>
      <c r="B10" s="30" t="s">
        <v>58</v>
      </c>
      <c r="C10" s="30" t="str">
        <f>VLOOKUP(B10,'Medalhas EM'!A:B,2,FALSE)</f>
        <v>Farias Brito</v>
      </c>
      <c r="D10" s="30" t="s">
        <v>60</v>
      </c>
      <c r="E10" s="31">
        <v>87.5</v>
      </c>
      <c r="F10" s="32">
        <v>32.85</v>
      </c>
    </row>
    <row r="11">
      <c r="A11" s="29" t="s">
        <v>65</v>
      </c>
      <c r="B11" s="30" t="s">
        <v>62</v>
      </c>
      <c r="C11" s="30" t="str">
        <f>VLOOKUP(B11,'Medalhas EM'!A:B,2,FALSE)</f>
        <v>Catarinense</v>
      </c>
      <c r="D11" s="30" t="s">
        <v>64</v>
      </c>
      <c r="E11" s="31">
        <v>86.0</v>
      </c>
      <c r="F11" s="32">
        <v>39.48</v>
      </c>
    </row>
    <row r="12">
      <c r="A12" s="29" t="s">
        <v>71</v>
      </c>
      <c r="B12" s="30" t="s">
        <v>68</v>
      </c>
      <c r="C12" s="30" t="str">
        <f>VLOOKUP(B12,'Medalhas EM'!A:B,2,FALSE)</f>
        <v>IFBA</v>
      </c>
      <c r="D12" s="30" t="s">
        <v>70</v>
      </c>
      <c r="E12" s="31">
        <v>85.0</v>
      </c>
      <c r="F12" s="32">
        <v>32.0</v>
      </c>
    </row>
    <row r="13">
      <c r="A13" s="29" t="s">
        <v>78</v>
      </c>
      <c r="B13" s="30" t="s">
        <v>75</v>
      </c>
      <c r="C13" s="30" t="str">
        <f>VLOOKUP(B13,'Medalhas EM'!A:B,2,FALSE)</f>
        <v>IFS - Campus Aracaju</v>
      </c>
      <c r="D13" s="30" t="s">
        <v>77</v>
      </c>
      <c r="E13" s="31">
        <v>81.0</v>
      </c>
      <c r="F13" s="32">
        <v>41.25</v>
      </c>
    </row>
    <row r="14">
      <c r="A14" s="29" t="s">
        <v>93</v>
      </c>
      <c r="B14" s="30" t="s">
        <v>90</v>
      </c>
      <c r="C14" s="30" t="str">
        <f>VLOOKUP(B14,'Medalhas EM'!A:B,2,FALSE)</f>
        <v>Núcleo</v>
      </c>
      <c r="D14" s="30" t="s">
        <v>92</v>
      </c>
      <c r="E14" s="31">
        <v>78.0</v>
      </c>
      <c r="F14" s="32">
        <v>24.93</v>
      </c>
    </row>
    <row r="15">
      <c r="A15" s="29" t="s">
        <v>123</v>
      </c>
      <c r="B15" s="30" t="s">
        <v>120</v>
      </c>
      <c r="C15" s="30" t="str">
        <f>VLOOKUP(B15,'Medalhas EM'!A:B,2,FALSE)</f>
        <v>IFAL - Campus Palmeira dos Índios</v>
      </c>
      <c r="D15" s="30" t="s">
        <v>122</v>
      </c>
      <c r="E15" s="31">
        <v>74.0</v>
      </c>
      <c r="F15" s="32">
        <v>31.86</v>
      </c>
    </row>
    <row r="16">
      <c r="A16" s="29" t="s">
        <v>165</v>
      </c>
      <c r="B16" s="30" t="s">
        <v>162</v>
      </c>
      <c r="C16" s="30" t="str">
        <f>VLOOKUP(B16,'Medalhas EM'!A:B,2,FALSE)</f>
        <v>IFPR - Campus Londrina</v>
      </c>
      <c r="D16" s="30" t="s">
        <v>164</v>
      </c>
      <c r="E16" s="31">
        <v>68.0</v>
      </c>
      <c r="F16" s="32">
        <v>48.14</v>
      </c>
    </row>
    <row r="17">
      <c r="A17" s="29" t="s">
        <v>171</v>
      </c>
      <c r="B17" s="30" t="s">
        <v>168</v>
      </c>
      <c r="C17" s="30" t="str">
        <f>VLOOKUP(B17,'Medalhas EM'!A:B,2,FALSE)</f>
        <v>Motiva</v>
      </c>
      <c r="D17" s="30" t="s">
        <v>170</v>
      </c>
      <c r="E17" s="31">
        <v>67.0</v>
      </c>
      <c r="F17" s="32">
        <v>33.41</v>
      </c>
    </row>
    <row r="18">
      <c r="A18" s="29" t="s">
        <v>188</v>
      </c>
      <c r="B18" s="30" t="s">
        <v>185</v>
      </c>
      <c r="C18" s="30" t="str">
        <f>VLOOKUP(B18,'Medalhas EM'!A:B,2,FALSE)</f>
        <v>IFRN - Campus Natal</v>
      </c>
      <c r="D18" s="30" t="s">
        <v>187</v>
      </c>
      <c r="E18" s="31">
        <v>65.5</v>
      </c>
      <c r="F18" s="32">
        <v>23.25</v>
      </c>
    </row>
    <row r="19">
      <c r="A19" s="29" t="s">
        <v>204</v>
      </c>
      <c r="B19" s="30" t="s">
        <v>201</v>
      </c>
      <c r="C19" s="30" t="str">
        <f>VLOOKUP(B19,'Medalhas EM'!A:B,2,FALSE)</f>
        <v>Colégio Dom Barreto</v>
      </c>
      <c r="D19" s="30" t="s">
        <v>203</v>
      </c>
      <c r="E19" s="31">
        <v>65.0</v>
      </c>
      <c r="F19" s="32">
        <v>31.08</v>
      </c>
    </row>
    <row r="20">
      <c r="A20" s="29" t="s">
        <v>214</v>
      </c>
      <c r="B20" s="30" t="s">
        <v>211</v>
      </c>
      <c r="C20" s="30" t="str">
        <f>VLOOKUP(B20,'Medalhas EM'!A:B,2,FALSE)</f>
        <v>Colégio Militar de Manaus</v>
      </c>
      <c r="D20" s="30" t="s">
        <v>213</v>
      </c>
      <c r="E20" s="31">
        <v>64.0</v>
      </c>
      <c r="F20" s="32">
        <v>48.0</v>
      </c>
    </row>
    <row r="21">
      <c r="A21" s="29" t="s">
        <v>245</v>
      </c>
      <c r="B21" s="30" t="s">
        <v>242</v>
      </c>
      <c r="C21" s="30" t="str">
        <f>VLOOKUP(B21,'Medalhas EM'!A:B,2,FALSE)</f>
        <v>IFAC</v>
      </c>
      <c r="D21" s="30" t="s">
        <v>244</v>
      </c>
      <c r="E21" s="31">
        <v>61.0</v>
      </c>
      <c r="F21" s="32">
        <v>14.6</v>
      </c>
    </row>
    <row r="22">
      <c r="A22" s="29" t="s">
        <v>319</v>
      </c>
      <c r="B22" s="30" t="s">
        <v>316</v>
      </c>
      <c r="C22" s="30" t="str">
        <f>VLOOKUP(B22,'Medalhas EM'!A:B,2,FALSE)</f>
        <v>Ideal</v>
      </c>
      <c r="D22" s="30" t="s">
        <v>318</v>
      </c>
      <c r="E22" s="31">
        <v>54.5</v>
      </c>
      <c r="F22" s="32">
        <v>26.7</v>
      </c>
    </row>
    <row r="23">
      <c r="A23" s="29" t="s">
        <v>347</v>
      </c>
      <c r="B23" s="30" t="s">
        <v>344</v>
      </c>
      <c r="C23" s="30" t="str">
        <f>VLOOKUP(B23,'Medalhas EM'!A:B,2,FALSE)</f>
        <v>IFTO - Campus Araguatins</v>
      </c>
      <c r="D23" s="30" t="s">
        <v>346</v>
      </c>
      <c r="E23" s="31">
        <v>52.5</v>
      </c>
      <c r="F23" s="32">
        <v>38.67</v>
      </c>
    </row>
    <row r="24">
      <c r="A24" s="29" t="s">
        <v>355</v>
      </c>
      <c r="B24" s="30" t="s">
        <v>352</v>
      </c>
      <c r="C24" s="30" t="str">
        <f>VLOOKUP(B24,'Medalhas EM'!A:B,2,FALSE)</f>
        <v>Arena</v>
      </c>
      <c r="D24" s="30" t="s">
        <v>354</v>
      </c>
      <c r="E24" s="31">
        <v>52.0</v>
      </c>
      <c r="F24" s="32">
        <v>34.14</v>
      </c>
    </row>
    <row r="25">
      <c r="A25" s="29" t="s">
        <v>501</v>
      </c>
      <c r="B25" s="30" t="s">
        <v>502</v>
      </c>
      <c r="C25" s="30" t="s">
        <v>503</v>
      </c>
      <c r="D25" s="30" t="s">
        <v>504</v>
      </c>
      <c r="E25" s="31">
        <v>45.5</v>
      </c>
      <c r="F25" s="32">
        <v>18.88</v>
      </c>
    </row>
    <row r="26">
      <c r="A26" s="29" t="s">
        <v>505</v>
      </c>
      <c r="B26" s="30" t="s">
        <v>506</v>
      </c>
      <c r="C26" s="30" t="s">
        <v>507</v>
      </c>
      <c r="D26" s="30" t="s">
        <v>508</v>
      </c>
      <c r="E26" s="31">
        <v>44.0</v>
      </c>
      <c r="F26" s="32">
        <v>42.25</v>
      </c>
    </row>
    <row r="27">
      <c r="A27" s="29" t="s">
        <v>509</v>
      </c>
      <c r="B27" s="30" t="s">
        <v>510</v>
      </c>
      <c r="C27" s="30" t="s">
        <v>511</v>
      </c>
      <c r="D27" s="30" t="s">
        <v>512</v>
      </c>
      <c r="E27" s="31">
        <v>31.0</v>
      </c>
      <c r="F27" s="32">
        <v>27.75</v>
      </c>
    </row>
    <row r="28">
      <c r="A28" s="29" t="s">
        <v>513</v>
      </c>
      <c r="B28" s="30" t="s">
        <v>514</v>
      </c>
      <c r="C28" s="30" t="s">
        <v>515</v>
      </c>
      <c r="D28" s="30" t="s">
        <v>516</v>
      </c>
      <c r="E28" s="31">
        <v>29.5</v>
      </c>
      <c r="F28" s="32">
        <v>29.5</v>
      </c>
    </row>
  </sheetData>
  <mergeCells count="1">
    <mergeCell ref="D1:F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0"/>
    <col customWidth="1" min="2" max="2" width="13.38"/>
    <col customWidth="1" min="3" max="3" width="15.25"/>
  </cols>
  <sheetData>
    <row r="1">
      <c r="A1" s="34" t="s">
        <v>517</v>
      </c>
      <c r="B1" s="34" t="s">
        <v>518</v>
      </c>
      <c r="C1" s="34" t="s">
        <v>519</v>
      </c>
      <c r="D1" s="34" t="s">
        <v>520</v>
      </c>
    </row>
    <row r="2">
      <c r="A2" s="35" t="s">
        <v>521</v>
      </c>
      <c r="B2" s="35">
        <v>264.0</v>
      </c>
      <c r="C2" s="35">
        <v>19.0</v>
      </c>
      <c r="D2" s="36">
        <v>9.67</v>
      </c>
      <c r="E2" s="37"/>
    </row>
    <row r="3">
      <c r="A3" s="35" t="s">
        <v>522</v>
      </c>
      <c r="B3" s="35">
        <v>187.0</v>
      </c>
      <c r="C3" s="35">
        <v>58.0</v>
      </c>
      <c r="D3" s="36">
        <v>10.47</v>
      </c>
    </row>
    <row r="4">
      <c r="A4" s="35" t="s">
        <v>523</v>
      </c>
      <c r="B4" s="35">
        <v>97.0</v>
      </c>
      <c r="C4" s="35">
        <v>214.0</v>
      </c>
      <c r="D4" s="36">
        <v>2.32</v>
      </c>
    </row>
    <row r="5">
      <c r="A5" s="35" t="s">
        <v>524</v>
      </c>
      <c r="B5" s="35">
        <v>137.0</v>
      </c>
      <c r="C5" s="35">
        <v>54.0</v>
      </c>
      <c r="D5" s="36">
        <v>6.32</v>
      </c>
    </row>
    <row r="6">
      <c r="A6" s="35" t="s">
        <v>525</v>
      </c>
      <c r="B6" s="35">
        <v>41.0</v>
      </c>
      <c r="C6" s="35">
        <v>230.0</v>
      </c>
      <c r="D6" s="36">
        <v>2.78</v>
      </c>
    </row>
    <row r="7">
      <c r="A7" s="35" t="s">
        <v>526</v>
      </c>
      <c r="B7" s="35">
        <v>113.0</v>
      </c>
      <c r="C7" s="35">
        <v>104.0</v>
      </c>
      <c r="D7" s="36">
        <v>2.63</v>
      </c>
    </row>
    <row r="8">
      <c r="A8" s="38" t="s">
        <v>527</v>
      </c>
      <c r="B8" s="39">
        <f t="shared" ref="B8:C8" si="1">SUM(B2:B7)</f>
        <v>839</v>
      </c>
      <c r="C8" s="39">
        <f t="shared" si="1"/>
        <v>679</v>
      </c>
      <c r="D8" s="40">
        <v>31.8</v>
      </c>
    </row>
    <row r="9">
      <c r="A9" s="41"/>
    </row>
    <row r="10">
      <c r="A10" s="41"/>
    </row>
    <row r="11">
      <c r="A11" s="41"/>
    </row>
    <row r="12">
      <c r="A12" s="41"/>
    </row>
    <row r="13">
      <c r="A13" s="41"/>
    </row>
    <row r="14">
      <c r="A14" s="41"/>
    </row>
    <row r="15">
      <c r="A15" s="41"/>
    </row>
    <row r="16">
      <c r="A16" s="41"/>
    </row>
    <row r="17">
      <c r="A17" s="41"/>
    </row>
    <row r="18">
      <c r="A18" s="41"/>
    </row>
    <row r="19">
      <c r="A19" s="41"/>
    </row>
    <row r="20">
      <c r="A20" s="41"/>
    </row>
    <row r="21">
      <c r="A21" s="41"/>
    </row>
    <row r="22">
      <c r="A22" s="41"/>
    </row>
    <row r="23">
      <c r="A23" s="41"/>
    </row>
    <row r="24">
      <c r="A24" s="41"/>
    </row>
    <row r="25">
      <c r="A25" s="41"/>
    </row>
    <row r="26">
      <c r="A26" s="41"/>
    </row>
    <row r="27">
      <c r="A27" s="41"/>
    </row>
  </sheetData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3.13"/>
  </cols>
  <sheetData>
    <row r="1">
      <c r="A1" s="42" t="s">
        <v>498</v>
      </c>
      <c r="B1" s="43" t="s">
        <v>528</v>
      </c>
      <c r="C1" s="44" t="s">
        <v>500</v>
      </c>
      <c r="D1" s="45" t="s">
        <v>529</v>
      </c>
    </row>
    <row r="2">
      <c r="A2" s="46" t="s">
        <v>30</v>
      </c>
      <c r="B2" s="47">
        <f>COUNTIF('Medalhas EM'!D:D,A2)</f>
        <v>102</v>
      </c>
      <c r="C2" s="48">
        <v>36.99</v>
      </c>
      <c r="D2" s="49"/>
    </row>
    <row r="3">
      <c r="A3" s="50" t="s">
        <v>61</v>
      </c>
      <c r="B3" s="51">
        <f>COUNTIF('Medalhas EM'!D:D,A3)</f>
        <v>35</v>
      </c>
      <c r="C3" s="52">
        <v>32.85</v>
      </c>
      <c r="D3" s="53"/>
    </row>
    <row r="4">
      <c r="A4" s="46" t="s">
        <v>18</v>
      </c>
      <c r="B4" s="47">
        <f>COUNTIF('Medalhas EM'!D:D,A4)</f>
        <v>27</v>
      </c>
      <c r="C4" s="48">
        <v>44.81</v>
      </c>
      <c r="D4" s="49"/>
    </row>
    <row r="5">
      <c r="A5" s="50" t="s">
        <v>22</v>
      </c>
      <c r="B5" s="51">
        <f>COUNTIF('Medalhas EM'!D:D,A5)</f>
        <v>11</v>
      </c>
      <c r="C5" s="52">
        <v>40.45</v>
      </c>
      <c r="D5" s="53"/>
    </row>
    <row r="6">
      <c r="A6" s="46" t="s">
        <v>38</v>
      </c>
      <c r="B6" s="47">
        <f>COUNTIF('Medalhas EM'!D:D,A6)</f>
        <v>11</v>
      </c>
      <c r="C6" s="48">
        <v>33.13</v>
      </c>
      <c r="D6" s="49"/>
    </row>
    <row r="7">
      <c r="A7" s="50" t="s">
        <v>26</v>
      </c>
      <c r="B7" s="51">
        <f>COUNTIF('Medalhas EM'!D:D,A7)</f>
        <v>9</v>
      </c>
      <c r="C7" s="52">
        <v>36.09</v>
      </c>
      <c r="D7" s="53"/>
    </row>
    <row r="8">
      <c r="A8" s="46" t="s">
        <v>71</v>
      </c>
      <c r="B8" s="47">
        <f>COUNTIF('Medalhas EM'!D:D,A8)</f>
        <v>9</v>
      </c>
      <c r="C8" s="48">
        <v>32.0</v>
      </c>
      <c r="D8" s="49"/>
    </row>
    <row r="9">
      <c r="A9" s="50" t="s">
        <v>65</v>
      </c>
      <c r="B9" s="51">
        <f>COUNTIF('Medalhas EM'!D:D,A9)</f>
        <v>8</v>
      </c>
      <c r="C9" s="52">
        <v>39.48</v>
      </c>
      <c r="D9" s="53"/>
    </row>
    <row r="10">
      <c r="A10" s="46" t="s">
        <v>42</v>
      </c>
      <c r="B10" s="47">
        <f>COUNTIF('Medalhas EM'!D:D,A10)</f>
        <v>7</v>
      </c>
      <c r="C10" s="48">
        <v>48.93</v>
      </c>
      <c r="D10" s="49"/>
    </row>
    <row r="11">
      <c r="A11" s="50" t="s">
        <v>93</v>
      </c>
      <c r="B11" s="51">
        <f>COUNTIF('Medalhas EM'!D:D,A11)</f>
        <v>7</v>
      </c>
      <c r="C11" s="52">
        <v>24.93</v>
      </c>
      <c r="D11" s="53"/>
    </row>
    <row r="12">
      <c r="A12" s="46" t="s">
        <v>188</v>
      </c>
      <c r="B12" s="47">
        <f>COUNTIF('Medalhas EM'!D:D,A12)</f>
        <v>5</v>
      </c>
      <c r="C12" s="48">
        <v>23.25</v>
      </c>
      <c r="D12" s="49"/>
    </row>
    <row r="13">
      <c r="A13" s="50" t="s">
        <v>165</v>
      </c>
      <c r="B13" s="51">
        <f>COUNTIF('Medalhas EM'!D:D,A13)</f>
        <v>4</v>
      </c>
      <c r="C13" s="52">
        <v>48.14</v>
      </c>
      <c r="D13" s="53"/>
    </row>
    <row r="14">
      <c r="A14" s="46" t="s">
        <v>171</v>
      </c>
      <c r="B14" s="47">
        <f>COUNTIF('Medalhas EM'!D:D,A14)</f>
        <v>4</v>
      </c>
      <c r="C14" s="48">
        <v>33.41</v>
      </c>
      <c r="D14" s="49"/>
    </row>
    <row r="15">
      <c r="A15" s="50" t="s">
        <v>355</v>
      </c>
      <c r="B15" s="51">
        <f>COUNTIF('Medalhas EM'!D:D,A15)</f>
        <v>2</v>
      </c>
      <c r="C15" s="52">
        <v>34.14</v>
      </c>
      <c r="D15" s="53"/>
    </row>
    <row r="16">
      <c r="A16" s="46" t="s">
        <v>123</v>
      </c>
      <c r="B16" s="47">
        <f>COUNTIF('Medalhas EM'!D:D,A16)</f>
        <v>2</v>
      </c>
      <c r="C16" s="48">
        <v>31.86</v>
      </c>
      <c r="D16" s="49"/>
    </row>
    <row r="17">
      <c r="A17" s="50" t="s">
        <v>319</v>
      </c>
      <c r="B17" s="51">
        <f>COUNTIF('Medalhas EM'!D:D,A17)</f>
        <v>2</v>
      </c>
      <c r="C17" s="52">
        <v>26.7</v>
      </c>
      <c r="D17" s="53"/>
    </row>
    <row r="18">
      <c r="A18" s="46" t="s">
        <v>214</v>
      </c>
      <c r="B18" s="47">
        <f>COUNTIF('Medalhas EM'!D:D,A18)</f>
        <v>1</v>
      </c>
      <c r="C18" s="48">
        <v>48.0</v>
      </c>
      <c r="D18" s="49"/>
    </row>
    <row r="19">
      <c r="A19" s="50" t="s">
        <v>78</v>
      </c>
      <c r="B19" s="51">
        <f>COUNTIF('Medalhas EM'!D:D,A19)</f>
        <v>1</v>
      </c>
      <c r="C19" s="52">
        <v>41.25</v>
      </c>
      <c r="D19" s="53"/>
    </row>
    <row r="20">
      <c r="A20" s="46" t="s">
        <v>347</v>
      </c>
      <c r="B20" s="47">
        <f>COUNTIF('Medalhas EM'!D:D,A20)</f>
        <v>1</v>
      </c>
      <c r="C20" s="48">
        <v>38.67</v>
      </c>
      <c r="D20" s="49"/>
    </row>
    <row r="21">
      <c r="A21" s="50" t="s">
        <v>204</v>
      </c>
      <c r="B21" s="51">
        <f>COUNTIF('Medalhas EM'!D:D,A21)</f>
        <v>1</v>
      </c>
      <c r="C21" s="52">
        <v>31.08</v>
      </c>
      <c r="D21" s="53"/>
    </row>
    <row r="22">
      <c r="A22" s="46" t="s">
        <v>245</v>
      </c>
      <c r="B22" s="47">
        <f>COUNTIF('Medalhas EM'!D:D,A22)</f>
        <v>1</v>
      </c>
      <c r="C22" s="48">
        <v>14.6</v>
      </c>
      <c r="D22" s="49"/>
    </row>
    <row r="23">
      <c r="A23" s="50" t="s">
        <v>505</v>
      </c>
      <c r="B23" s="51">
        <f>COUNTIF('Medalhas EM'!D:D,A23)</f>
        <v>0</v>
      </c>
      <c r="C23" s="52">
        <v>42.25</v>
      </c>
      <c r="D23" s="53"/>
    </row>
    <row r="24">
      <c r="A24" s="46" t="s">
        <v>513</v>
      </c>
      <c r="B24" s="47">
        <f>COUNTIF('Medalhas EM'!D:D,A24)</f>
        <v>0</v>
      </c>
      <c r="C24" s="46">
        <v>29.5</v>
      </c>
      <c r="D24" s="54"/>
    </row>
    <row r="25">
      <c r="A25" s="50" t="s">
        <v>509</v>
      </c>
      <c r="B25" s="51">
        <f>COUNTIF('Medalhas EM'!D:D,A25)</f>
        <v>0</v>
      </c>
      <c r="C25" s="52">
        <v>27.75</v>
      </c>
      <c r="D25" s="53"/>
    </row>
    <row r="26">
      <c r="A26" s="46" t="s">
        <v>501</v>
      </c>
      <c r="B26" s="47">
        <f>COUNTIF('Medalhas EM'!D:D,A26)</f>
        <v>0</v>
      </c>
      <c r="C26" s="48">
        <v>18.88</v>
      </c>
      <c r="D26" s="49"/>
    </row>
    <row r="27">
      <c r="A27" s="55"/>
      <c r="B27" s="41"/>
      <c r="C27" s="55"/>
    </row>
    <row r="28">
      <c r="A28" s="55"/>
      <c r="B28" s="41"/>
      <c r="C28" s="55"/>
    </row>
    <row r="29">
      <c r="A29" s="55"/>
      <c r="B29" s="41"/>
      <c r="C29" s="55"/>
    </row>
    <row r="30">
      <c r="A30" s="55"/>
      <c r="B30" s="41"/>
      <c r="C30" s="55"/>
    </row>
    <row r="31">
      <c r="A31" s="55"/>
      <c r="B31" s="41"/>
      <c r="C31" s="55"/>
    </row>
    <row r="32">
      <c r="A32" s="55"/>
      <c r="B32" s="41"/>
      <c r="C32" s="55"/>
    </row>
    <row r="33">
      <c r="A33" s="55"/>
      <c r="B33" s="41"/>
      <c r="C33" s="55"/>
    </row>
    <row r="34">
      <c r="A34" s="55"/>
      <c r="B34" s="41"/>
      <c r="C34" s="55"/>
    </row>
    <row r="35">
      <c r="A35" s="55"/>
      <c r="B35" s="41"/>
      <c r="C35" s="55"/>
    </row>
    <row r="36">
      <c r="A36" s="55"/>
      <c r="B36" s="41"/>
      <c r="C36" s="55"/>
    </row>
    <row r="37">
      <c r="A37" s="55"/>
      <c r="B37" s="41"/>
      <c r="C37" s="55"/>
    </row>
    <row r="38">
      <c r="A38" s="55"/>
      <c r="B38" s="41"/>
      <c r="C38" s="55"/>
    </row>
    <row r="39">
      <c r="A39" s="55"/>
      <c r="B39" s="41"/>
      <c r="C39" s="55"/>
    </row>
    <row r="40">
      <c r="A40" s="55"/>
      <c r="B40" s="41"/>
      <c r="C40" s="55"/>
    </row>
    <row r="41">
      <c r="A41" s="55"/>
      <c r="B41" s="41"/>
      <c r="C41" s="55"/>
    </row>
    <row r="42">
      <c r="A42" s="55"/>
      <c r="B42" s="41"/>
      <c r="C42" s="55"/>
    </row>
    <row r="43">
      <c r="A43" s="55"/>
      <c r="B43" s="41"/>
      <c r="C43" s="55"/>
    </row>
    <row r="44">
      <c r="A44" s="55"/>
      <c r="B44" s="41"/>
      <c r="C44" s="55"/>
    </row>
    <row r="45">
      <c r="A45" s="55"/>
      <c r="B45" s="41"/>
      <c r="C45" s="55"/>
    </row>
    <row r="46">
      <c r="A46" s="55"/>
      <c r="B46" s="41"/>
      <c r="C46" s="55"/>
    </row>
    <row r="47">
      <c r="A47" s="55"/>
      <c r="B47" s="41"/>
      <c r="C47" s="55"/>
    </row>
    <row r="48">
      <c r="A48" s="55"/>
      <c r="B48" s="41"/>
      <c r="C48" s="55"/>
    </row>
  </sheetData>
  <mergeCells count="1">
    <mergeCell ref="D1:M1"/>
  </mergeCells>
  <printOptions horizontalCentered="1"/>
  <pageMargins bottom="0.19685039370078738" footer="0.0" header="0.0" left="0.19685039370078738" right="0.19685039370078738" top="0.19685039370078738"/>
  <pageSetup fitToHeight="0" paperSize="9" orientation="landscape" pageOrder="overThenDown"/>
  <drawing r:id="rId1"/>
</worksheet>
</file>